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Лист1!$A$1:$P$114</definedName>
  </definedNames>
  <calcPr calcId="144525" refMode="R1C1"/>
</workbook>
</file>

<file path=xl/calcChain.xml><?xml version="1.0" encoding="utf-8"?>
<calcChain xmlns="http://schemas.openxmlformats.org/spreadsheetml/2006/main">
  <c r="N96" i="1" l="1"/>
  <c r="N97" i="1"/>
  <c r="N89" i="1"/>
  <c r="N90" i="1"/>
  <c r="N91" i="1"/>
  <c r="N88" i="1"/>
  <c r="N92" i="1" s="1"/>
  <c r="N83" i="1"/>
  <c r="N81" i="1"/>
  <c r="N82" i="1"/>
  <c r="N74" i="1"/>
  <c r="N75" i="1"/>
  <c r="N76" i="1"/>
  <c r="N77" i="1"/>
  <c r="N78" i="1"/>
  <c r="N79" i="1"/>
  <c r="N80" i="1"/>
  <c r="N73" i="1"/>
  <c r="N84" i="1" l="1"/>
</calcChain>
</file>

<file path=xl/sharedStrings.xml><?xml version="1.0" encoding="utf-8"?>
<sst xmlns="http://schemas.openxmlformats.org/spreadsheetml/2006/main" count="254" uniqueCount="116">
  <si>
    <t>Протокол об итогах закупа лекарственных средств/изделий медицинского назначения</t>
  </si>
  <si>
    <t xml:space="preserve">Наименование закупки: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 </t>
  </si>
  <si>
    <t>Целостность конвертов представленных ценовых предложений потенциальных поставщиков, не нарушена. Ценовое предложение в запечатанном виде предоставлены следующими потенциальными поставщиками:</t>
  </si>
  <si>
    <t>№ п/п</t>
  </si>
  <si>
    <t>Наименование и адрес потенциального поставщика</t>
  </si>
  <si>
    <t>БИН/ИИН</t>
  </si>
  <si>
    <t>Дата и время предоставления запечатанного ценового предложения</t>
  </si>
  <si>
    <t>Представители потенциальных поставщиков, присутствовавшие при процедуре вскрытия запечатанных ценовых предложений:</t>
  </si>
  <si>
    <t>Ф.И.О.</t>
  </si>
  <si>
    <t>-</t>
  </si>
  <si>
    <t>№</t>
  </si>
  <si>
    <t>Торговое наименование лекарственных средств/изделий медицинского назначения</t>
  </si>
  <si>
    <t>Единица измерения</t>
  </si>
  <si>
    <t>Количество</t>
  </si>
  <si>
    <t>Цена за единицу</t>
  </si>
  <si>
    <t xml:space="preserve">Ценовое предложение потенциального поставщика (цена за единицу)   </t>
  </si>
  <si>
    <t>№ лота</t>
  </si>
  <si>
    <t>Общая сумма</t>
  </si>
  <si>
    <t>Итого:</t>
  </si>
  <si>
    <t>За решение проголосовали:</t>
  </si>
  <si>
    <t>Председатель комиссии:</t>
  </si>
  <si>
    <t>Заместителем председатель комиссии:</t>
  </si>
  <si>
    <t>Члены комиссии:</t>
  </si>
  <si>
    <t>Секретарь комиссии:</t>
  </si>
  <si>
    <t xml:space="preserve">Против - 0 голосов. </t>
  </si>
  <si>
    <t>Адрес организатора: 110300, Казахстан, Костанайская обл., г. Аркалык, пр. Абая, д. 86</t>
  </si>
  <si>
    <t xml:space="preserve">Заказчик: БИН 990240003342, Коммунальное государственное предприятие "Аркалыкская региональная поликлиника" Управления здравоохранения акимата Костанайской области </t>
  </si>
  <si>
    <t>Согласно приказа  №512-оп от 30.12.2022г «О создании комиссии»   была создана комиссия в составе 5 (пять) человек,  принять решение о вскрытие конвертов и рассмотрении ценовых предложении в составе 5 человек :</t>
  </si>
  <si>
    <t xml:space="preserve">ЗА- 3 голосов (Габдумалик М.Е., Каратемирова З.Б., Бажанова.В.) </t>
  </si>
  <si>
    <t>Сейткожина А.С. Менеджер по государственным закупкам</t>
  </si>
  <si>
    <t xml:space="preserve"> Каратемирова З.Б., И.о.главного бухгалтера</t>
  </si>
  <si>
    <t xml:space="preserve"> Габдумалик М.Е., И.о.заместителя главного врача </t>
  </si>
  <si>
    <t>Юркевич Г. Ю., Главная медсестра</t>
  </si>
  <si>
    <t xml:space="preserve"> Бажанова Т.В., Медицинская сестра аптечного пункта</t>
  </si>
  <si>
    <r>
      <t xml:space="preserve">2. Согласно п. 77 гл. 3  Приказа Министра здравоохранения РК от 7 июня 2023 года №110 " Правила организации и проведения закупа лекарственных средств,медицинских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страхования,фармацевтических услуг " </t>
    </r>
    <r>
      <rPr>
        <b/>
        <sz val="12"/>
        <color theme="1"/>
        <rFont val="Times New Roman"/>
        <family val="1"/>
        <charset val="204"/>
      </rPr>
      <t>разместить протокол итогов на интернет-ресурсе КГП "Аркалыкская региональная поликлиника"  Управления здравоохранения акимата Костанайской области.</t>
    </r>
  </si>
  <si>
    <t xml:space="preserve">3.  Победителям представить в адрес заказчика (в течение десяти календарных дней со дня признания победителем) следующие документы, подтверждающие соответствие квалификационным требованиям:      1) копии соответствующей лицензии на фармацевтическую деятельность и (или) на осуществление деятельности в сфере оборота наркотических средств, психотропных веществ и прекурсоров, уведомления о начале или прекращении деятельности по оптовой и (или) розничной реализации медицинских изделий либо в виде электронного документа, полученных (направленных) в соответствии с Законом "О разрешениях и уведомлениях", сведения о которых подтверждаются в информационных системах государственных органов. В случае отсутствия сведений в информационных системах государственных органов, потенциальный поставщик представляет нотариально удостоверенную копию соответствующей лицензии на фармацевтическую деятельность и (или) осуществление деятельности в сфере оборота наркотических средств, психотропных веществ и прекурсоров, уведомления о начале или прекращении деятельности по оптовой и (или) розничной реализации медицинских изделий, полученных в соответствии с Законом "О разрешениях и уведомлениях";
2) копию документа, предоставляющего право на осуществление предпринимательской деятельности без образования юридического лица (для физического лица, осуществляющего предпринимательскую деятельность);
3) справку о государственной регистрации (перерегистрации) юридического лица, копию удостоверения личности или паспорта (для физического лица, осуществляющего предпринимательскую деятельность);
4) копию устава юридического лица (если в уставе не указан состав учредителей, участников или акционеров, то также представляются выписка из реестра держателей акций или выписка о составе учредителей, участников или копия учредительного договора после даты объявления закупа);
5) сведения об отсутствии (наличии) задолженности, учет по которым ведется в органах государственных доходов, полученные посредством веб-портала "электронного правительства" или веб-приложения "кабинет налогоплательщика";
6) оригинал справки налогового органа Республики Казахстан о том, что данный потенциальный поставщик не является резидентом Республики Казахстан (если потенциальный поставщик не является резидентом Республики Казахстан и не зарегистрирован в качестве налогоплательщика Республики Казахстан).
</t>
  </si>
  <si>
    <t>Ед.изм.</t>
  </si>
  <si>
    <t>Кол-во</t>
  </si>
  <si>
    <t>Цена за ед.</t>
  </si>
  <si>
    <t>Смагулова А.Ф.,И.о. главного врача</t>
  </si>
  <si>
    <t>090740015405</t>
  </si>
  <si>
    <t>17.01.2024 16ч10мин</t>
  </si>
  <si>
    <t>фл</t>
  </si>
  <si>
    <t>бан</t>
  </si>
  <si>
    <t>ТОО "Фармаком Импекс" 110000, г.Костанай, пр.Н.Назарбаев, 162</t>
  </si>
  <si>
    <t>ТОО "Фармаком Импекс"</t>
  </si>
  <si>
    <t>1.1.  Согласно п.139 гл. 10 постановления Правительства Республики Казахстан от 4 июня 2021 года № 375 ," Об Утверждении правил организации и проведения закупа лекарственных средств,медицинских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страхования,фармацевтических услуг ", в силого,что в закупе принял участие  два потенциальных поставщика,   ценовое предложение и документы которого соответствуют правилам определить победителем  ТОО "Фармаком Импекс" 110000, г.Костанай, пр.Н.Назарбаев, 162 по следующим лотам:</t>
  </si>
  <si>
    <t>№ объявления: 2</t>
  </si>
  <si>
    <t>Дата и время начала приема заявок: 12.01.2024г</t>
  </si>
  <si>
    <t xml:space="preserve">Дата и время окончания приема заявок: 19.01.2024 г., 17 ч. 00 мин. </t>
  </si>
  <si>
    <t>Дата и время вскрытия конвертов с ценовыми предложениями: 19.01.2024 г., 17 ч. 05 мин.</t>
  </si>
  <si>
    <t>ТОО "СТ-ФАРМ" 110000, г.Костанай, ул.Амангельды д.85 ВП-1</t>
  </si>
  <si>
    <t>110440001669</t>
  </si>
  <si>
    <t>17.01.2024 15ч30мин</t>
  </si>
  <si>
    <t>ТОО "АО-НАБ" 110000, г.Костанай, ул.Центральная 9А</t>
  </si>
  <si>
    <t>160640007076</t>
  </si>
  <si>
    <t>19.01.2024 10ч04мин</t>
  </si>
  <si>
    <t>ТОО "СТ-ФАРМ"</t>
  </si>
  <si>
    <t>ТОО "АО-НАБ"</t>
  </si>
  <si>
    <t>Азелаиновая кислота 15% 15гр</t>
  </si>
  <si>
    <t>тюб</t>
  </si>
  <si>
    <t>Активированный уголь</t>
  </si>
  <si>
    <t>уп</t>
  </si>
  <si>
    <t>Алмагель</t>
  </si>
  <si>
    <t xml:space="preserve">Аскорбиновая кислота </t>
  </si>
  <si>
    <t>Бензокаин свечи(релиф)№12</t>
  </si>
  <si>
    <t>Бетаметазон в комбинации с другими препаратами(тридерм)15 гр</t>
  </si>
  <si>
    <t>Бинт н/с 7*14</t>
  </si>
  <si>
    <t>шт</t>
  </si>
  <si>
    <t>Брилиантовая зелень</t>
  </si>
  <si>
    <t>вата 100 гр</t>
  </si>
  <si>
    <t>Диклофенак 3,0</t>
  </si>
  <si>
    <t>Диклофенак мазь</t>
  </si>
  <si>
    <t>Дротаверин 40 мг№20</t>
  </si>
  <si>
    <t>Кальция глюконат 500мг</t>
  </si>
  <si>
    <t>Кеторол 10мг</t>
  </si>
  <si>
    <t>Клемастин 1 мг№20</t>
  </si>
  <si>
    <t>Клобетазол 0,05% 25 мг</t>
  </si>
  <si>
    <t>Кофеин 1,0</t>
  </si>
  <si>
    <t>Макрогол (Фортранс) 64г</t>
  </si>
  <si>
    <t>Марля(расфасована на 20 метров)</t>
  </si>
  <si>
    <t>м</t>
  </si>
  <si>
    <t>Мепивастезин 3%-1,7мл № 50</t>
  </si>
  <si>
    <t>Метилпреднизолона ацепонат(адвантан)0,01%15гр</t>
  </si>
  <si>
    <t>Метронидазол(метрогил)10мг</t>
  </si>
  <si>
    <t>Никотиновая кислота №10</t>
  </si>
  <si>
    <t>Папаверин 2,0 №10</t>
  </si>
  <si>
    <t>Пентоксифиллин 5,0 №5</t>
  </si>
  <si>
    <t>Перекись водорода 3%-100,0</t>
  </si>
  <si>
    <t>Платифиллин 0,2%1,0</t>
  </si>
  <si>
    <t>Преднизолон 0,5% 10г</t>
  </si>
  <si>
    <t>Регидранты для орального применения №10</t>
  </si>
  <si>
    <t>Ретинола ацетат (витамин А) 33000 МЕ</t>
  </si>
  <si>
    <t>Сомнол 7,5мг(Зопиклон)№10</t>
  </si>
  <si>
    <t>Спирт 70%-90мл</t>
  </si>
  <si>
    <t>Спиртовый йод 5%30мл</t>
  </si>
  <si>
    <t>Тамсулозин (Омник Окас®)0,4 мг</t>
  </si>
  <si>
    <t>Тербинафин(Терфалин®)1%15гр</t>
  </si>
  <si>
    <t>Тетрациклиновая мазь3% 15 г</t>
  </si>
  <si>
    <t>Тетурам 150 мг</t>
  </si>
  <si>
    <t>таб</t>
  </si>
  <si>
    <t>Тиамина гидрохлорид 1,0 № 10</t>
  </si>
  <si>
    <t>Толперизон(Мидокалм)</t>
  </si>
  <si>
    <t>Флуцинолон-ацетонид 0,025%-15г(Синафлан)</t>
  </si>
  <si>
    <t xml:space="preserve">Фуразолидон </t>
  </si>
  <si>
    <t>Хлорамфеникол(Синтомицин)10%25мг</t>
  </si>
  <si>
    <t>Цинковая мазь 10%-30г</t>
  </si>
  <si>
    <t>Циннаризин 25 мг</t>
  </si>
  <si>
    <t>Шприц 10,0</t>
  </si>
  <si>
    <t>Шприц 2,0</t>
  </si>
  <si>
    <t>Шприц 5,0</t>
  </si>
  <si>
    <r>
      <t>1.2. В соотвествии п.142 гл.10  постановления Правительства Республики Казахстан от 4 июня 2021 года № 375 , "Об утверждении Правил организации и проведения закупа лекарственных средств,медицинских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страхования,фармацевтических услуг" . направить потенциальному поставщику   ТОО "Фармаком Импекс" 110000, г.Костанай, пр.Н.Назарбаев, 162 подписанный договор на общую сумму</t>
    </r>
    <r>
      <rPr>
        <b/>
        <sz val="12"/>
        <color theme="1"/>
        <rFont val="Times New Roman"/>
        <family val="1"/>
        <charset val="204"/>
      </rPr>
      <t xml:space="preserve"> 530 214 тенге 00 тиын</t>
    </r>
    <r>
      <rPr>
        <sz val="12"/>
        <color theme="1"/>
        <rFont val="Times New Roman"/>
        <family val="1"/>
        <charset val="204"/>
      </rPr>
      <t>.</t>
    </r>
  </si>
  <si>
    <t>1.3.  Согласно п.139 гл. 10 постановления Правительства Республики Казахстан от 4 июня 2021 года № 375 ," Об Утверждении правил организации и проведения закупа лекарственных средств,медицинских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страхования,фармацевтических услуг ", в силого,что в закупе принял участие  два потенциальных поставщика,   ценовое предложение и документы которого соответствуют правилам определить победителем  ТОО "СТ-ФАРМ" 110000, г.Костанай, ул.Амангельды д.85 ВП-1 по следующим лотам:</t>
  </si>
  <si>
    <r>
      <t>1.4. В соотвествии п.142 гл.10  постановления Правительства Республики Казахстан от 4 июня 2021 года № 375 , "Об утверждении Правил организации и проведения закупа лекарственных средств,медицинских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страхования,фармацевтических услуг" . направить потенциальному поставщику   ТОО "СТ-ФАРМ" 110000, г.Костанай, ул.Амангельды д.85 ВП-1 подписанный договор на общую сумму</t>
    </r>
    <r>
      <rPr>
        <b/>
        <sz val="12"/>
        <color theme="1"/>
        <rFont val="Times New Roman"/>
        <family val="1"/>
        <charset val="204"/>
      </rPr>
      <t xml:space="preserve"> 380 000 тенге 00 тиын</t>
    </r>
    <r>
      <rPr>
        <sz val="12"/>
        <color theme="1"/>
        <rFont val="Times New Roman"/>
        <family val="1"/>
        <charset val="204"/>
      </rPr>
      <t>.</t>
    </r>
  </si>
  <si>
    <t>1.5.  Согласно п.139 гл. 10 постановления Правительства Республики Казахстан от 4 июня 2021 года № 375 ," Об Утверждении правил организации и проведения закупа лекарственных средств,медицинских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страхования,фармацевтических услуг ", в силого,что в закупе принял участие  два потенциальных поставщика,   ценовое предложение и документы которого соответствуют правилам определить победителем  ТОО "АО-НАБ" 110000, г.Костанай, ул.Центральная 9А по следующим лотам:</t>
  </si>
  <si>
    <r>
      <t>1.6. В соотвествии п.142 гл.10  постановления Правительства Республики Казахстан от 4 июня 2021 года № 375 , "Об утверждении Правил организации и проведения закупа лекарственных средств,медицинских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страхования,фармацевтических услуг" . направить потенциальному поставщику    ТОО "АО-НАБ" 110000, г.Костанай, ул.Центральная 9А подписанный договор на общую сумму</t>
    </r>
    <r>
      <rPr>
        <b/>
        <sz val="12"/>
        <color theme="1"/>
        <rFont val="Times New Roman"/>
        <family val="1"/>
        <charset val="204"/>
      </rPr>
      <t xml:space="preserve"> 29 660 тенге 00 тиын</t>
    </r>
    <r>
      <rPr>
        <sz val="12"/>
        <color theme="1"/>
        <rFont val="Times New Roman"/>
        <family val="1"/>
        <charset val="204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</si>
</sst>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3" fillId="0" borderId="0" xfId="0" applyFont="1"/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/>
    <xf numFmtId="1" fontId="5" fillId="0" borderId="0" xfId="0" applyNumberFormat="1" applyFont="1"/>
    <xf numFmtId="1" fontId="4" fillId="0" borderId="3" xfId="0" applyNumberFormat="1" applyFont="1" applyBorder="1" applyAlignment="1">
      <alignment horizontal="center"/>
    </xf>
    <xf numFmtId="1" fontId="4" fillId="2" borderId="5" xfId="0" applyNumberFormat="1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" fontId="1" fillId="2" borderId="0" xfId="0" applyNumberFormat="1" applyFont="1" applyFill="1" applyAlignment="1">
      <alignment horizontal="left"/>
    </xf>
    <xf numFmtId="0" fontId="1" fillId="2" borderId="0" xfId="0" applyFont="1" applyFill="1"/>
    <xf numFmtId="0" fontId="4" fillId="0" borderId="0" xfId="0" applyFont="1"/>
    <xf numFmtId="0" fontId="5" fillId="0" borderId="0" xfId="0" applyFont="1" applyAlignment="1">
      <alignment vertical="top"/>
    </xf>
    <xf numFmtId="0" fontId="0" fillId="0" borderId="0" xfId="0" applyAlignment="1">
      <alignment vertical="top"/>
    </xf>
    <xf numFmtId="0" fontId="7" fillId="0" borderId="0" xfId="0" applyFont="1" applyAlignment="1">
      <alignment horizontal="left"/>
    </xf>
    <xf numFmtId="0" fontId="7" fillId="2" borderId="0" xfId="0" applyFont="1" applyFill="1" applyAlignment="1">
      <alignment horizontal="left"/>
    </xf>
    <xf numFmtId="0" fontId="3" fillId="2" borderId="0" xfId="0" applyFont="1" applyFill="1"/>
    <xf numFmtId="0" fontId="4" fillId="2" borderId="0" xfId="0" applyFont="1" applyFill="1" applyAlignment="1">
      <alignment horizontal="left"/>
    </xf>
    <xf numFmtId="1" fontId="4" fillId="2" borderId="0" xfId="0" applyNumberFormat="1" applyFont="1" applyFill="1"/>
    <xf numFmtId="16" fontId="4" fillId="2" borderId="0" xfId="0" applyNumberFormat="1" applyFont="1" applyFill="1" applyAlignment="1">
      <alignment horizontal="left"/>
    </xf>
    <xf numFmtId="0" fontId="3" fillId="2" borderId="0" xfId="0" applyFont="1" applyFill="1" applyAlignment="1">
      <alignment wrapText="1"/>
    </xf>
    <xf numFmtId="0" fontId="1" fillId="3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1" fontId="4" fillId="0" borderId="3" xfId="0" applyNumberFormat="1" applyFont="1" applyBorder="1" applyAlignment="1">
      <alignment wrapText="1"/>
    </xf>
    <xf numFmtId="1" fontId="4" fillId="0" borderId="4" xfId="0" applyNumberFormat="1" applyFont="1" applyBorder="1" applyAlignment="1">
      <alignment horizontal="center"/>
    </xf>
    <xf numFmtId="0" fontId="1" fillId="3" borderId="1" xfId="0" applyFont="1" applyFill="1" applyBorder="1" applyAlignment="1">
      <alignment horizontal="center" wrapText="1"/>
    </xf>
    <xf numFmtId="0" fontId="10" fillId="2" borderId="0" xfId="0" applyFont="1" applyFill="1" applyAlignment="1">
      <alignment horizontal="left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2" borderId="0" xfId="0" applyFont="1" applyFill="1"/>
    <xf numFmtId="0" fontId="1" fillId="2" borderId="0" xfId="0" applyFont="1" applyFill="1" applyAlignment="1">
      <alignment horizontal="left"/>
    </xf>
    <xf numFmtId="0" fontId="4" fillId="0" borderId="1" xfId="0" applyFont="1" applyBorder="1"/>
    <xf numFmtId="0" fontId="4" fillId="0" borderId="1" xfId="0" applyFont="1" applyBorder="1" applyAlignment="1">
      <alignment horizontal="left"/>
    </xf>
    <xf numFmtId="1" fontId="4" fillId="0" borderId="1" xfId="0" applyNumberFormat="1" applyFont="1" applyBorder="1"/>
    <xf numFmtId="1" fontId="4" fillId="2" borderId="9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/>
    </xf>
    <xf numFmtId="1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2" borderId="0" xfId="0" applyFont="1" applyFill="1"/>
    <xf numFmtId="0" fontId="4" fillId="0" borderId="1" xfId="0" applyFont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" fontId="1" fillId="0" borderId="4" xfId="0" applyNumberFormat="1" applyFont="1" applyBorder="1" applyAlignment="1">
      <alignment horizontal="center"/>
    </xf>
    <xf numFmtId="1" fontId="1" fillId="2" borderId="4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 wrapText="1"/>
    </xf>
    <xf numFmtId="0" fontId="1" fillId="3" borderId="9" xfId="0" applyFont="1" applyFill="1" applyBorder="1" applyAlignment="1">
      <alignment horizontal="center" wrapText="1"/>
    </xf>
    <xf numFmtId="0" fontId="1" fillId="3" borderId="6" xfId="0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9" fillId="2" borderId="7" xfId="0" applyFont="1" applyFill="1" applyBorder="1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1" fontId="1" fillId="0" borderId="4" xfId="0" applyNumberFormat="1" applyFont="1" applyBorder="1" applyAlignment="1">
      <alignment horizontal="center" wrapText="1"/>
    </xf>
    <xf numFmtId="1" fontId="1" fillId="0" borderId="1" xfId="0" applyNumberFormat="1" applyFont="1" applyBorder="1" applyAlignment="1">
      <alignment horizontal="center" wrapText="1"/>
    </xf>
    <xf numFmtId="0" fontId="6" fillId="2" borderId="0" xfId="0" applyFont="1" applyFill="1" applyAlignment="1">
      <alignment horizontal="center"/>
    </xf>
    <xf numFmtId="14" fontId="6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left" wrapText="1"/>
    </xf>
    <xf numFmtId="49" fontId="1" fillId="2" borderId="2" xfId="0" applyNumberFormat="1" applyFont="1" applyFill="1" applyBorder="1" applyAlignment="1">
      <alignment horizontal="center" vertical="center"/>
    </xf>
    <xf numFmtId="49" fontId="1" fillId="2" borderId="3" xfId="0" applyNumberFormat="1" applyFont="1" applyFill="1" applyBorder="1" applyAlignment="1">
      <alignment horizontal="center" vertical="center"/>
    </xf>
    <xf numFmtId="49" fontId="1" fillId="2" borderId="4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/>
    </xf>
    <xf numFmtId="0" fontId="9" fillId="0" borderId="3" xfId="0" applyFont="1" applyFill="1" applyBorder="1" applyAlignment="1">
      <alignment horizontal="left" vertical="center"/>
    </xf>
    <xf numFmtId="0" fontId="9" fillId="0" borderId="4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2" borderId="0" xfId="0" applyFont="1" applyFill="1" applyAlignment="1">
      <alignment wrapText="1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4" fillId="2" borderId="0" xfId="0" applyFont="1" applyFill="1"/>
    <xf numFmtId="0" fontId="1" fillId="2" borderId="0" xfId="0" applyFont="1" applyFill="1" applyAlignment="1">
      <alignment horizontal="left"/>
    </xf>
    <xf numFmtId="0" fontId="4" fillId="2" borderId="0" xfId="0" applyFont="1" applyFill="1" applyAlignment="1">
      <alignment vertical="top" wrapText="1"/>
    </xf>
    <xf numFmtId="0" fontId="8" fillId="0" borderId="3" xfId="0" applyFont="1" applyFill="1" applyBorder="1" applyAlignment="1">
      <alignment horizontal="left" vertical="center"/>
    </xf>
    <xf numFmtId="0" fontId="8" fillId="0" borderId="4" xfId="0" applyFont="1" applyFill="1" applyBorder="1" applyAlignment="1">
      <alignment horizontal="left" vertical="center"/>
    </xf>
    <xf numFmtId="14" fontId="8" fillId="0" borderId="2" xfId="0" applyNumberFormat="1" applyFont="1" applyFill="1" applyBorder="1" applyAlignment="1">
      <alignment horizontal="center" vertical="center"/>
    </xf>
    <xf numFmtId="14" fontId="8" fillId="0" borderId="3" xfId="0" applyNumberFormat="1" applyFont="1" applyFill="1" applyBorder="1" applyAlignment="1">
      <alignment horizontal="center" vertical="center"/>
    </xf>
    <xf numFmtId="14" fontId="8" fillId="0" borderId="4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/>
    </xf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/>
    </xf>
    <xf numFmtId="0" fontId="11" fillId="0" borderId="1" xfId="0" applyFont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 wrapText="1"/>
    </xf>
    <xf numFmtId="2" fontId="4" fillId="0" borderId="4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11" fillId="2" borderId="1" xfId="0" applyFont="1" applyFill="1" applyBorder="1" applyAlignment="1">
      <alignment vertical="center"/>
    </xf>
    <xf numFmtId="0" fontId="11" fillId="2" borderId="1" xfId="0" applyFont="1" applyFill="1" applyBorder="1" applyAlignment="1">
      <alignment horizontal="center" vertical="center"/>
    </xf>
    <xf numFmtId="2" fontId="4" fillId="2" borderId="4" xfId="0" applyNumberFormat="1" applyFont="1" applyFill="1" applyBorder="1" applyAlignment="1">
      <alignment horizontal="center" vertical="center" wrapText="1"/>
    </xf>
    <xf numFmtId="0" fontId="5" fillId="2" borderId="0" xfId="0" applyFont="1" applyFill="1"/>
    <xf numFmtId="0" fontId="0" fillId="2" borderId="0" xfId="0" applyFill="1"/>
    <xf numFmtId="0" fontId="11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/>
    </xf>
    <xf numFmtId="0" fontId="12" fillId="2" borderId="1" xfId="0" applyFont="1" applyFill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5"/>
  <sheetViews>
    <sheetView tabSelected="1" view="pageBreakPreview" zoomScaleNormal="95" zoomScaleSheetLayoutView="100" workbookViewId="0">
      <selection activeCell="J62" sqref="J62"/>
    </sheetView>
  </sheetViews>
  <sheetFormatPr defaultRowHeight="15" x14ac:dyDescent="0.25"/>
  <cols>
    <col min="1" max="1" width="5.85546875" style="6" customWidth="1"/>
    <col min="2" max="2" width="42.28515625" style="6" customWidth="1"/>
    <col min="3" max="5" width="9.140625" style="6"/>
    <col min="6" max="6" width="15.42578125" style="6" customWidth="1"/>
    <col min="7" max="7" width="13.42578125" style="6" customWidth="1"/>
    <col min="8" max="8" width="12.85546875" style="6" customWidth="1"/>
    <col min="9" max="9" width="17.28515625" style="6" customWidth="1"/>
    <col min="10" max="10" width="9.140625" style="6"/>
    <col min="11" max="11" width="4.28515625" style="6" customWidth="1"/>
    <col min="12" max="12" width="9.140625" style="6"/>
    <col min="13" max="13" width="11.28515625" style="6" bestFit="1" customWidth="1"/>
    <col min="14" max="15" width="9.140625" style="6"/>
    <col min="16" max="16" width="6.28515625" style="6" customWidth="1"/>
  </cols>
  <sheetData>
    <row r="1" spans="1:17" s="17" customFormat="1" ht="17.25" x14ac:dyDescent="0.3">
      <c r="A1" s="78" t="s">
        <v>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</row>
    <row r="2" spans="1:17" s="17" customFormat="1" ht="17.25" x14ac:dyDescent="0.3">
      <c r="A2" s="79">
        <v>45313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18"/>
    </row>
    <row r="3" spans="1:17" s="1" customFormat="1" ht="30.75" customHeight="1" x14ac:dyDescent="0.25">
      <c r="A3" s="80" t="s">
        <v>26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34"/>
      <c r="Q3" s="19"/>
    </row>
    <row r="4" spans="1:17" s="1" customFormat="1" ht="15.75" x14ac:dyDescent="0.25">
      <c r="A4" s="34" t="s">
        <v>47</v>
      </c>
      <c r="B4" s="20"/>
      <c r="C4" s="34"/>
      <c r="D4" s="34"/>
      <c r="E4" s="34"/>
      <c r="F4" s="21"/>
      <c r="G4" s="34"/>
      <c r="H4" s="34"/>
      <c r="I4" s="34"/>
      <c r="J4" s="34"/>
      <c r="K4" s="34"/>
      <c r="L4" s="34"/>
      <c r="M4" s="34"/>
      <c r="N4" s="34"/>
      <c r="O4" s="34"/>
      <c r="P4" s="34"/>
      <c r="Q4" s="19"/>
    </row>
    <row r="5" spans="1:17" s="1" customFormat="1" ht="30.75" customHeight="1" x14ac:dyDescent="0.25">
      <c r="A5" s="90" t="s">
        <v>1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19"/>
    </row>
    <row r="6" spans="1:17" s="1" customFormat="1" ht="15.75" x14ac:dyDescent="0.25">
      <c r="A6" s="34" t="s">
        <v>48</v>
      </c>
      <c r="B6" s="22"/>
      <c r="C6" s="20"/>
      <c r="D6" s="34"/>
      <c r="E6" s="34"/>
      <c r="F6" s="21"/>
      <c r="G6" s="34"/>
      <c r="H6" s="34"/>
      <c r="I6" s="34"/>
      <c r="J6" s="34"/>
      <c r="K6" s="34"/>
      <c r="L6" s="34"/>
      <c r="M6" s="34"/>
      <c r="N6" s="34"/>
      <c r="O6" s="34"/>
      <c r="P6" s="34"/>
      <c r="Q6" s="19"/>
    </row>
    <row r="7" spans="1:17" s="1" customFormat="1" ht="15.75" x14ac:dyDescent="0.25">
      <c r="A7" s="34" t="s">
        <v>49</v>
      </c>
      <c r="B7" s="20"/>
      <c r="C7" s="34"/>
      <c r="D7" s="34"/>
      <c r="E7" s="34"/>
      <c r="F7" s="21"/>
      <c r="G7" s="34"/>
      <c r="H7" s="34"/>
      <c r="I7" s="34"/>
      <c r="J7" s="34"/>
      <c r="K7" s="34"/>
      <c r="L7" s="34"/>
      <c r="M7" s="34"/>
      <c r="N7" s="34"/>
      <c r="O7" s="34"/>
      <c r="P7" s="34"/>
      <c r="Q7" s="19"/>
    </row>
    <row r="8" spans="1:17" s="1" customFormat="1" ht="15.75" x14ac:dyDescent="0.25">
      <c r="A8" s="34" t="s">
        <v>50</v>
      </c>
      <c r="B8" s="20"/>
      <c r="C8" s="34"/>
      <c r="D8" s="20"/>
      <c r="E8" s="34"/>
      <c r="F8" s="21"/>
      <c r="G8" s="34"/>
      <c r="H8" s="34"/>
      <c r="I8" s="34"/>
      <c r="J8" s="34"/>
      <c r="K8" s="34"/>
      <c r="L8" s="34"/>
      <c r="M8" s="34"/>
      <c r="N8" s="34"/>
      <c r="O8" s="34"/>
      <c r="P8" s="34"/>
      <c r="Q8" s="19"/>
    </row>
    <row r="9" spans="1:17" s="1" customFormat="1" ht="15.75" x14ac:dyDescent="0.25">
      <c r="A9" s="34" t="s">
        <v>25</v>
      </c>
      <c r="B9" s="20"/>
      <c r="C9" s="34"/>
      <c r="D9" s="34"/>
      <c r="E9" s="34"/>
      <c r="F9" s="21"/>
      <c r="G9" s="34"/>
      <c r="H9" s="34"/>
      <c r="I9" s="34"/>
      <c r="J9" s="34"/>
      <c r="K9" s="34"/>
      <c r="L9" s="34"/>
      <c r="M9" s="34"/>
      <c r="N9" s="34"/>
      <c r="O9" s="34"/>
      <c r="P9" s="34"/>
      <c r="Q9" s="19"/>
    </row>
    <row r="10" spans="1:17" s="1" customFormat="1" ht="32.25" customHeight="1" x14ac:dyDescent="0.25">
      <c r="A10" s="80" t="s">
        <v>27</v>
      </c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23"/>
    </row>
    <row r="11" spans="1:17" s="1" customFormat="1" ht="30" customHeight="1" x14ac:dyDescent="0.25">
      <c r="A11" s="97" t="s">
        <v>2</v>
      </c>
      <c r="B11" s="97"/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</row>
    <row r="12" spans="1:17" ht="9" customHeight="1" x14ac:dyDescent="0.25">
      <c r="B12" s="5"/>
      <c r="F12" s="7"/>
    </row>
    <row r="13" spans="1:17" s="1" customFormat="1" ht="15.75" x14ac:dyDescent="0.25">
      <c r="A13" s="24" t="s">
        <v>3</v>
      </c>
      <c r="B13" s="91" t="s">
        <v>4</v>
      </c>
      <c r="C13" s="92"/>
      <c r="D13" s="92"/>
      <c r="E13" s="92"/>
      <c r="F13" s="92"/>
      <c r="G13" s="92"/>
      <c r="H13" s="92"/>
      <c r="I13" s="93"/>
      <c r="J13" s="91" t="s">
        <v>5</v>
      </c>
      <c r="K13" s="92"/>
      <c r="L13" s="93"/>
      <c r="M13" s="94" t="s">
        <v>6</v>
      </c>
      <c r="N13" s="95"/>
      <c r="O13" s="96"/>
      <c r="P13" s="14"/>
    </row>
    <row r="14" spans="1:17" s="1" customFormat="1" ht="15.75" x14ac:dyDescent="0.25">
      <c r="A14" s="25">
        <v>1</v>
      </c>
      <c r="B14" s="84" t="s">
        <v>44</v>
      </c>
      <c r="C14" s="85"/>
      <c r="D14" s="85"/>
      <c r="E14" s="85"/>
      <c r="F14" s="85"/>
      <c r="G14" s="85"/>
      <c r="H14" s="85"/>
      <c r="I14" s="86"/>
      <c r="J14" s="81" t="s">
        <v>40</v>
      </c>
      <c r="K14" s="82"/>
      <c r="L14" s="83"/>
      <c r="M14" s="87" t="s">
        <v>41</v>
      </c>
      <c r="N14" s="88"/>
      <c r="O14" s="89"/>
      <c r="P14" s="14"/>
    </row>
    <row r="15" spans="1:17" s="1" customFormat="1" ht="15.75" x14ac:dyDescent="0.25">
      <c r="A15" s="25">
        <v>2</v>
      </c>
      <c r="B15" s="84" t="s">
        <v>51</v>
      </c>
      <c r="C15" s="101"/>
      <c r="D15" s="101"/>
      <c r="E15" s="101"/>
      <c r="F15" s="101"/>
      <c r="G15" s="101"/>
      <c r="H15" s="101"/>
      <c r="I15" s="102"/>
      <c r="J15" s="81" t="s">
        <v>52</v>
      </c>
      <c r="K15" s="82"/>
      <c r="L15" s="83"/>
      <c r="M15" s="103" t="s">
        <v>53</v>
      </c>
      <c r="N15" s="104"/>
      <c r="O15" s="105"/>
      <c r="P15" s="14"/>
    </row>
    <row r="16" spans="1:17" s="1" customFormat="1" ht="15.75" x14ac:dyDescent="0.25">
      <c r="A16" s="25">
        <v>3</v>
      </c>
      <c r="B16" s="84" t="s">
        <v>54</v>
      </c>
      <c r="C16" s="101"/>
      <c r="D16" s="101"/>
      <c r="E16" s="101"/>
      <c r="F16" s="101"/>
      <c r="G16" s="101"/>
      <c r="H16" s="101"/>
      <c r="I16" s="102"/>
      <c r="J16" s="81" t="s">
        <v>55</v>
      </c>
      <c r="K16" s="82"/>
      <c r="L16" s="83"/>
      <c r="M16" s="103" t="s">
        <v>56</v>
      </c>
      <c r="N16" s="104"/>
      <c r="O16" s="105"/>
      <c r="P16" s="14"/>
    </row>
    <row r="17" spans="1:16" s="1" customFormat="1" ht="15.75" x14ac:dyDescent="0.25">
      <c r="A17" s="36" t="s">
        <v>7</v>
      </c>
      <c r="B17" s="37"/>
      <c r="C17" s="36"/>
      <c r="D17" s="36"/>
      <c r="E17" s="36"/>
      <c r="F17" s="38"/>
      <c r="G17" s="36"/>
      <c r="H17" s="36"/>
      <c r="I17" s="36"/>
      <c r="J17" s="36"/>
      <c r="K17" s="36"/>
      <c r="L17" s="36"/>
      <c r="M17" s="36"/>
      <c r="N17" s="36"/>
      <c r="O17" s="36"/>
      <c r="P17" s="14"/>
    </row>
    <row r="18" spans="1:16" s="1" customFormat="1" ht="15.75" x14ac:dyDescent="0.25">
      <c r="A18" s="26" t="s">
        <v>3</v>
      </c>
      <c r="B18" s="68" t="s">
        <v>4</v>
      </c>
      <c r="C18" s="69"/>
      <c r="D18" s="69"/>
      <c r="E18" s="69"/>
      <c r="F18" s="69"/>
      <c r="G18" s="69"/>
      <c r="H18" s="69"/>
      <c r="I18" s="69"/>
      <c r="J18" s="69"/>
      <c r="K18" s="70"/>
      <c r="L18" s="68" t="s">
        <v>8</v>
      </c>
      <c r="M18" s="69"/>
      <c r="N18" s="69"/>
      <c r="O18" s="70"/>
      <c r="P18" s="14"/>
    </row>
    <row r="19" spans="1:16" s="1" customFormat="1" ht="15.75" x14ac:dyDescent="0.25">
      <c r="A19" s="62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4"/>
      <c r="P19" s="14"/>
    </row>
    <row r="20" spans="1:16" s="1" customFormat="1" ht="15.75" x14ac:dyDescent="0.25">
      <c r="A20" s="27" t="s">
        <v>9</v>
      </c>
      <c r="B20" s="71" t="s">
        <v>9</v>
      </c>
      <c r="C20" s="72"/>
      <c r="D20" s="72"/>
      <c r="E20" s="72"/>
      <c r="F20" s="72"/>
      <c r="G20" s="72"/>
      <c r="H20" s="72"/>
      <c r="I20" s="72"/>
      <c r="J20" s="72"/>
      <c r="K20" s="73"/>
      <c r="L20" s="71" t="s">
        <v>9</v>
      </c>
      <c r="M20" s="72"/>
      <c r="N20" s="72"/>
      <c r="O20" s="73"/>
      <c r="P20" s="14"/>
    </row>
    <row r="21" spans="1:16" s="1" customFormat="1" ht="15.75" customHeight="1" x14ac:dyDescent="0.25">
      <c r="A21" s="75" t="s">
        <v>10</v>
      </c>
      <c r="B21" s="75" t="s">
        <v>11</v>
      </c>
      <c r="C21" s="75" t="s">
        <v>36</v>
      </c>
      <c r="D21" s="75" t="s">
        <v>37</v>
      </c>
      <c r="E21" s="75" t="s">
        <v>38</v>
      </c>
      <c r="F21" s="76" t="s">
        <v>15</v>
      </c>
      <c r="G21" s="77"/>
      <c r="H21" s="77"/>
      <c r="I21" s="77"/>
      <c r="J21" s="77"/>
      <c r="K21" s="77"/>
      <c r="L21" s="77"/>
      <c r="M21" s="77"/>
      <c r="N21" s="28"/>
      <c r="O21" s="29"/>
      <c r="P21" s="14"/>
    </row>
    <row r="22" spans="1:16" s="1" customFormat="1" ht="15.75" x14ac:dyDescent="0.25">
      <c r="A22" s="75"/>
      <c r="B22" s="75"/>
      <c r="C22" s="75"/>
      <c r="D22" s="75"/>
      <c r="E22" s="75"/>
      <c r="F22" s="47"/>
      <c r="G22" s="40"/>
      <c r="H22" s="40"/>
      <c r="I22" s="40"/>
      <c r="J22" s="40"/>
      <c r="K22" s="40"/>
      <c r="L22" s="40"/>
      <c r="M22" s="40"/>
      <c r="N22" s="8"/>
      <c r="O22" s="29"/>
      <c r="P22" s="14"/>
    </row>
    <row r="23" spans="1:16" s="1" customFormat="1" ht="50.25" customHeight="1" x14ac:dyDescent="0.25">
      <c r="A23" s="75"/>
      <c r="B23" s="75"/>
      <c r="C23" s="75"/>
      <c r="D23" s="75"/>
      <c r="E23" s="75"/>
      <c r="F23" s="48" t="s">
        <v>45</v>
      </c>
      <c r="G23" s="41" t="s">
        <v>57</v>
      </c>
      <c r="H23" s="41" t="s">
        <v>58</v>
      </c>
      <c r="I23" s="41"/>
      <c r="J23" s="42"/>
      <c r="K23" s="41"/>
      <c r="L23" s="41"/>
      <c r="M23" s="41"/>
      <c r="N23" s="39"/>
      <c r="O23" s="9"/>
      <c r="P23" s="14"/>
    </row>
    <row r="24" spans="1:16" ht="19.5" customHeight="1" x14ac:dyDescent="0.25">
      <c r="A24" s="44">
        <v>1</v>
      </c>
      <c r="B24" s="106" t="s">
        <v>59</v>
      </c>
      <c r="C24" s="110" t="s">
        <v>60</v>
      </c>
      <c r="D24" s="110">
        <v>50</v>
      </c>
      <c r="E24" s="111">
        <v>3931.86</v>
      </c>
      <c r="F24" s="114"/>
      <c r="G24" s="113"/>
      <c r="H24" s="113"/>
      <c r="I24" s="10"/>
      <c r="J24" s="11"/>
      <c r="K24" s="10"/>
      <c r="L24" s="10"/>
      <c r="M24" s="10"/>
      <c r="N24" s="45"/>
      <c r="O24" s="45"/>
    </row>
    <row r="25" spans="1:16" ht="19.5" customHeight="1" x14ac:dyDescent="0.25">
      <c r="A25" s="49">
        <v>2</v>
      </c>
      <c r="B25" s="107" t="s">
        <v>61</v>
      </c>
      <c r="C25" s="112" t="s">
        <v>62</v>
      </c>
      <c r="D25" s="112">
        <v>100</v>
      </c>
      <c r="E25" s="112">
        <v>49.31</v>
      </c>
      <c r="F25" s="114"/>
      <c r="G25" s="113"/>
      <c r="H25" s="113"/>
      <c r="I25" s="10"/>
      <c r="J25" s="11"/>
      <c r="K25" s="10"/>
      <c r="L25" s="10"/>
      <c r="M25" s="10"/>
      <c r="N25" s="45"/>
      <c r="O25" s="45"/>
    </row>
    <row r="26" spans="1:16" ht="19.5" customHeight="1" x14ac:dyDescent="0.25">
      <c r="A26" s="49">
        <v>3</v>
      </c>
      <c r="B26" s="107" t="s">
        <v>63</v>
      </c>
      <c r="C26" s="112" t="s">
        <v>42</v>
      </c>
      <c r="D26" s="112">
        <v>500</v>
      </c>
      <c r="E26" s="112">
        <v>1783.1</v>
      </c>
      <c r="F26" s="114"/>
      <c r="G26" s="113"/>
      <c r="H26" s="113"/>
      <c r="I26" s="10"/>
      <c r="J26" s="11"/>
      <c r="K26" s="10"/>
      <c r="L26" s="10"/>
      <c r="M26" s="10"/>
      <c r="N26" s="45"/>
      <c r="O26" s="45"/>
    </row>
    <row r="27" spans="1:16" ht="19.5" customHeight="1" x14ac:dyDescent="0.25">
      <c r="A27" s="49">
        <v>4</v>
      </c>
      <c r="B27" s="107" t="s">
        <v>64</v>
      </c>
      <c r="C27" s="112" t="s">
        <v>43</v>
      </c>
      <c r="D27" s="112">
        <v>500</v>
      </c>
      <c r="E27" s="112">
        <v>166.21</v>
      </c>
      <c r="F27" s="114"/>
      <c r="G27" s="113"/>
      <c r="H27" s="113"/>
      <c r="I27" s="10"/>
      <c r="J27" s="11"/>
      <c r="K27" s="10"/>
      <c r="L27" s="10"/>
      <c r="M27" s="10"/>
      <c r="N27" s="45"/>
      <c r="O27" s="45"/>
    </row>
    <row r="28" spans="1:16" ht="19.5" customHeight="1" x14ac:dyDescent="0.25">
      <c r="A28" s="49">
        <v>5</v>
      </c>
      <c r="B28" s="107" t="s">
        <v>65</v>
      </c>
      <c r="C28" s="112" t="s">
        <v>62</v>
      </c>
      <c r="D28" s="112">
        <v>50</v>
      </c>
      <c r="E28" s="112">
        <v>3545.09</v>
      </c>
      <c r="F28" s="114"/>
      <c r="G28" s="113"/>
      <c r="H28" s="113"/>
      <c r="I28" s="10"/>
      <c r="J28" s="11"/>
      <c r="K28" s="10"/>
      <c r="L28" s="10"/>
      <c r="M28" s="10"/>
      <c r="N28" s="45"/>
      <c r="O28" s="45"/>
    </row>
    <row r="29" spans="1:16" ht="19.5" customHeight="1" x14ac:dyDescent="0.25">
      <c r="A29" s="49">
        <v>6</v>
      </c>
      <c r="B29" s="108" t="s">
        <v>66</v>
      </c>
      <c r="C29" s="112" t="s">
        <v>60</v>
      </c>
      <c r="D29" s="112">
        <v>10</v>
      </c>
      <c r="E29" s="112">
        <v>3663.31</v>
      </c>
      <c r="F29" s="114"/>
      <c r="G29" s="113"/>
      <c r="H29" s="113"/>
      <c r="I29" s="10"/>
      <c r="J29" s="11"/>
      <c r="K29" s="10"/>
      <c r="L29" s="10"/>
      <c r="M29" s="10"/>
      <c r="N29" s="45"/>
      <c r="O29" s="45"/>
    </row>
    <row r="30" spans="1:16" s="120" customFormat="1" ht="19.5" customHeight="1" x14ac:dyDescent="0.25">
      <c r="A30" s="11">
        <v>7</v>
      </c>
      <c r="B30" s="116" t="s">
        <v>67</v>
      </c>
      <c r="C30" s="117" t="s">
        <v>68</v>
      </c>
      <c r="D30" s="117">
        <v>1000</v>
      </c>
      <c r="E30" s="117">
        <v>108</v>
      </c>
      <c r="F30" s="118"/>
      <c r="G30" s="113">
        <v>106</v>
      </c>
      <c r="H30" s="113">
        <v>108</v>
      </c>
      <c r="I30" s="10"/>
      <c r="J30" s="11"/>
      <c r="K30" s="10"/>
      <c r="L30" s="10"/>
      <c r="M30" s="10"/>
      <c r="N30" s="45"/>
      <c r="O30" s="45"/>
      <c r="P30" s="119"/>
    </row>
    <row r="31" spans="1:16" s="120" customFormat="1" ht="19.5" customHeight="1" x14ac:dyDescent="0.25">
      <c r="A31" s="11">
        <v>8</v>
      </c>
      <c r="B31" s="116" t="s">
        <v>69</v>
      </c>
      <c r="C31" s="117" t="s">
        <v>42</v>
      </c>
      <c r="D31" s="117">
        <v>200</v>
      </c>
      <c r="E31" s="117">
        <v>156.37</v>
      </c>
      <c r="F31" s="118">
        <v>137.5</v>
      </c>
      <c r="G31" s="113"/>
      <c r="H31" s="113"/>
      <c r="I31" s="10"/>
      <c r="J31" s="11"/>
      <c r="K31" s="10"/>
      <c r="L31" s="10"/>
      <c r="M31" s="10"/>
      <c r="N31" s="45"/>
      <c r="O31" s="45"/>
      <c r="P31" s="119"/>
    </row>
    <row r="32" spans="1:16" s="120" customFormat="1" ht="19.5" customHeight="1" x14ac:dyDescent="0.25">
      <c r="A32" s="11">
        <v>9</v>
      </c>
      <c r="B32" s="116" t="s">
        <v>70</v>
      </c>
      <c r="C32" s="117" t="s">
        <v>68</v>
      </c>
      <c r="D32" s="117">
        <v>1000</v>
      </c>
      <c r="E32" s="117">
        <v>218</v>
      </c>
      <c r="F32" s="118"/>
      <c r="G32" s="113">
        <v>206</v>
      </c>
      <c r="H32" s="113">
        <v>217</v>
      </c>
      <c r="I32" s="10"/>
      <c r="J32" s="11"/>
      <c r="K32" s="10"/>
      <c r="L32" s="10"/>
      <c r="M32" s="10"/>
      <c r="N32" s="45"/>
      <c r="O32" s="45"/>
      <c r="P32" s="119"/>
    </row>
    <row r="33" spans="1:16" s="120" customFormat="1" ht="19.5" customHeight="1" x14ac:dyDescent="0.25">
      <c r="A33" s="11">
        <v>10</v>
      </c>
      <c r="B33" s="116" t="s">
        <v>71</v>
      </c>
      <c r="C33" s="117" t="s">
        <v>62</v>
      </c>
      <c r="D33" s="117">
        <v>100</v>
      </c>
      <c r="E33" s="117">
        <v>29.9</v>
      </c>
      <c r="F33" s="118"/>
      <c r="G33" s="113"/>
      <c r="H33" s="113"/>
      <c r="I33" s="10"/>
      <c r="J33" s="11"/>
      <c r="K33" s="10"/>
      <c r="L33" s="10"/>
      <c r="M33" s="10"/>
      <c r="N33" s="45"/>
      <c r="O33" s="45"/>
      <c r="P33" s="119"/>
    </row>
    <row r="34" spans="1:16" s="120" customFormat="1" ht="19.5" customHeight="1" x14ac:dyDescent="0.25">
      <c r="A34" s="11">
        <v>11</v>
      </c>
      <c r="B34" s="116" t="s">
        <v>72</v>
      </c>
      <c r="C34" s="117" t="s">
        <v>60</v>
      </c>
      <c r="D34" s="117">
        <v>20</v>
      </c>
      <c r="E34" s="117">
        <v>185.03</v>
      </c>
      <c r="F34" s="118">
        <v>152.5</v>
      </c>
      <c r="G34" s="113"/>
      <c r="H34" s="113"/>
      <c r="I34" s="10"/>
      <c r="J34" s="11"/>
      <c r="K34" s="10"/>
      <c r="L34" s="10"/>
      <c r="M34" s="10"/>
      <c r="N34" s="45"/>
      <c r="O34" s="45"/>
      <c r="P34" s="119"/>
    </row>
    <row r="35" spans="1:16" s="120" customFormat="1" ht="19.5" customHeight="1" x14ac:dyDescent="0.25">
      <c r="A35" s="11">
        <v>12</v>
      </c>
      <c r="B35" s="116" t="s">
        <v>73</v>
      </c>
      <c r="C35" s="117" t="s">
        <v>62</v>
      </c>
      <c r="D35" s="117">
        <v>40</v>
      </c>
      <c r="E35" s="117">
        <v>296.44</v>
      </c>
      <c r="F35" s="118">
        <v>250</v>
      </c>
      <c r="G35" s="113"/>
      <c r="H35" s="113"/>
      <c r="I35" s="10"/>
      <c r="J35" s="11"/>
      <c r="K35" s="10"/>
      <c r="L35" s="10"/>
      <c r="M35" s="10"/>
      <c r="N35" s="45"/>
      <c r="O35" s="45"/>
      <c r="P35" s="119"/>
    </row>
    <row r="36" spans="1:16" s="120" customFormat="1" ht="19.5" customHeight="1" x14ac:dyDescent="0.25">
      <c r="A36" s="11">
        <v>13</v>
      </c>
      <c r="B36" s="116" t="s">
        <v>74</v>
      </c>
      <c r="C36" s="117" t="s">
        <v>62</v>
      </c>
      <c r="D36" s="117">
        <v>10</v>
      </c>
      <c r="E36" s="117">
        <v>67.31</v>
      </c>
      <c r="F36" s="118">
        <v>45.5</v>
      </c>
      <c r="G36" s="113"/>
      <c r="H36" s="113"/>
      <c r="I36" s="10"/>
      <c r="J36" s="11"/>
      <c r="K36" s="10"/>
      <c r="L36" s="10"/>
      <c r="M36" s="10"/>
      <c r="N36" s="45"/>
      <c r="O36" s="45"/>
      <c r="P36" s="119"/>
    </row>
    <row r="37" spans="1:16" s="120" customFormat="1" ht="19.5" customHeight="1" x14ac:dyDescent="0.25">
      <c r="A37" s="11">
        <v>14</v>
      </c>
      <c r="B37" s="116" t="s">
        <v>75</v>
      </c>
      <c r="C37" s="117" t="s">
        <v>62</v>
      </c>
      <c r="D37" s="117">
        <v>100</v>
      </c>
      <c r="E37" s="117">
        <v>18.440000000000001</v>
      </c>
      <c r="F37" s="118"/>
      <c r="G37" s="113"/>
      <c r="H37" s="113"/>
      <c r="I37" s="10"/>
      <c r="J37" s="11"/>
      <c r="K37" s="10"/>
      <c r="L37" s="10"/>
      <c r="M37" s="10"/>
      <c r="N37" s="45"/>
      <c r="O37" s="45"/>
      <c r="P37" s="119"/>
    </row>
    <row r="38" spans="1:16" s="120" customFormat="1" ht="19.5" customHeight="1" x14ac:dyDescent="0.25">
      <c r="A38" s="11">
        <v>15</v>
      </c>
      <c r="B38" s="116" t="s">
        <v>76</v>
      </c>
      <c r="C38" s="117" t="s">
        <v>62</v>
      </c>
      <c r="D38" s="117">
        <v>10</v>
      </c>
      <c r="E38" s="117">
        <v>891.41</v>
      </c>
      <c r="F38" s="118"/>
      <c r="G38" s="113"/>
      <c r="H38" s="113"/>
      <c r="I38" s="10"/>
      <c r="J38" s="11"/>
      <c r="K38" s="10"/>
      <c r="L38" s="10"/>
      <c r="M38" s="10"/>
      <c r="N38" s="45"/>
      <c r="O38" s="45"/>
      <c r="P38" s="119"/>
    </row>
    <row r="39" spans="1:16" s="120" customFormat="1" ht="19.5" customHeight="1" x14ac:dyDescent="0.25">
      <c r="A39" s="11">
        <v>16</v>
      </c>
      <c r="B39" s="116" t="s">
        <v>77</v>
      </c>
      <c r="C39" s="117" t="s">
        <v>60</v>
      </c>
      <c r="D39" s="117">
        <v>100</v>
      </c>
      <c r="E39" s="117">
        <v>1608.47</v>
      </c>
      <c r="F39" s="118"/>
      <c r="G39" s="113"/>
      <c r="H39" s="113"/>
      <c r="I39" s="10"/>
      <c r="J39" s="11"/>
      <c r="K39" s="10"/>
      <c r="L39" s="10"/>
      <c r="M39" s="10"/>
      <c r="N39" s="45"/>
      <c r="O39" s="45"/>
      <c r="P39" s="119"/>
    </row>
    <row r="40" spans="1:16" s="120" customFormat="1" ht="19.5" customHeight="1" x14ac:dyDescent="0.25">
      <c r="A40" s="11">
        <v>17</v>
      </c>
      <c r="B40" s="116" t="s">
        <v>78</v>
      </c>
      <c r="C40" s="117" t="s">
        <v>62</v>
      </c>
      <c r="D40" s="117">
        <v>5</v>
      </c>
      <c r="E40" s="117">
        <v>270.31</v>
      </c>
      <c r="F40" s="118"/>
      <c r="G40" s="113"/>
      <c r="H40" s="113"/>
      <c r="I40" s="10"/>
      <c r="J40" s="11"/>
      <c r="K40" s="10"/>
      <c r="L40" s="10"/>
      <c r="M40" s="10"/>
      <c r="N40" s="45"/>
      <c r="O40" s="45"/>
      <c r="P40" s="119"/>
    </row>
    <row r="41" spans="1:16" s="120" customFormat="1" ht="19.5" customHeight="1" x14ac:dyDescent="0.25">
      <c r="A41" s="11">
        <v>18</v>
      </c>
      <c r="B41" s="116" t="s">
        <v>79</v>
      </c>
      <c r="C41" s="117" t="s">
        <v>62</v>
      </c>
      <c r="D41" s="117">
        <v>25</v>
      </c>
      <c r="E41" s="117">
        <v>5445.75</v>
      </c>
      <c r="F41" s="118"/>
      <c r="G41" s="113"/>
      <c r="H41" s="113"/>
      <c r="I41" s="10"/>
      <c r="J41" s="11"/>
      <c r="K41" s="10"/>
      <c r="L41" s="10"/>
      <c r="M41" s="10"/>
      <c r="N41" s="45"/>
      <c r="O41" s="45"/>
      <c r="P41" s="119"/>
    </row>
    <row r="42" spans="1:16" s="120" customFormat="1" ht="19.5" customHeight="1" x14ac:dyDescent="0.25">
      <c r="A42" s="11">
        <v>19</v>
      </c>
      <c r="B42" s="116" t="s">
        <v>80</v>
      </c>
      <c r="C42" s="117" t="s">
        <v>81</v>
      </c>
      <c r="D42" s="117">
        <v>2000</v>
      </c>
      <c r="E42" s="117">
        <v>180</v>
      </c>
      <c r="F42" s="118">
        <v>130.69999999999999</v>
      </c>
      <c r="G42" s="113"/>
      <c r="H42" s="113"/>
      <c r="I42" s="10"/>
      <c r="J42" s="11"/>
      <c r="K42" s="10"/>
      <c r="L42" s="10"/>
      <c r="M42" s="10"/>
      <c r="N42" s="45"/>
      <c r="O42" s="45"/>
      <c r="P42" s="119"/>
    </row>
    <row r="43" spans="1:16" s="120" customFormat="1" ht="19.5" customHeight="1" x14ac:dyDescent="0.25">
      <c r="A43" s="11">
        <v>20</v>
      </c>
      <c r="B43" s="116" t="s">
        <v>82</v>
      </c>
      <c r="C43" s="117" t="s">
        <v>43</v>
      </c>
      <c r="D43" s="117">
        <v>1</v>
      </c>
      <c r="E43" s="117">
        <v>11242.31</v>
      </c>
      <c r="F43" s="118"/>
      <c r="G43" s="113"/>
      <c r="H43" s="113"/>
      <c r="I43" s="10"/>
      <c r="J43" s="11"/>
      <c r="K43" s="10"/>
      <c r="L43" s="10"/>
      <c r="M43" s="10"/>
      <c r="N43" s="45"/>
      <c r="O43" s="45"/>
      <c r="P43" s="119"/>
    </row>
    <row r="44" spans="1:16" s="120" customFormat="1" ht="19.5" customHeight="1" x14ac:dyDescent="0.25">
      <c r="A44" s="11">
        <v>21</v>
      </c>
      <c r="B44" s="121" t="s">
        <v>83</v>
      </c>
      <c r="C44" s="117" t="s">
        <v>60</v>
      </c>
      <c r="D44" s="117">
        <v>10</v>
      </c>
      <c r="E44" s="117">
        <v>4705.08</v>
      </c>
      <c r="F44" s="118"/>
      <c r="G44" s="113"/>
      <c r="H44" s="113"/>
      <c r="I44" s="10"/>
      <c r="J44" s="11"/>
      <c r="K44" s="10"/>
      <c r="L44" s="10"/>
      <c r="M44" s="10"/>
      <c r="N44" s="45"/>
      <c r="O44" s="45"/>
      <c r="P44" s="119"/>
    </row>
    <row r="45" spans="1:16" s="120" customFormat="1" ht="19.5" customHeight="1" x14ac:dyDescent="0.25">
      <c r="A45" s="11">
        <v>22</v>
      </c>
      <c r="B45" s="116" t="s">
        <v>84</v>
      </c>
      <c r="C45" s="117" t="s">
        <v>60</v>
      </c>
      <c r="D45" s="117">
        <v>10</v>
      </c>
      <c r="E45" s="117">
        <v>1271.9000000000001</v>
      </c>
      <c r="F45" s="118"/>
      <c r="G45" s="113"/>
      <c r="H45" s="113"/>
      <c r="I45" s="10"/>
      <c r="J45" s="11"/>
      <c r="K45" s="10"/>
      <c r="L45" s="10"/>
      <c r="M45" s="10"/>
      <c r="N45" s="45"/>
      <c r="O45" s="45"/>
      <c r="P45" s="119"/>
    </row>
    <row r="46" spans="1:16" s="120" customFormat="1" ht="19.5" customHeight="1" x14ac:dyDescent="0.25">
      <c r="A46" s="11">
        <v>23</v>
      </c>
      <c r="B46" s="116" t="s">
        <v>85</v>
      </c>
      <c r="C46" s="117" t="s">
        <v>62</v>
      </c>
      <c r="D46" s="117">
        <v>10</v>
      </c>
      <c r="E46" s="117">
        <v>375.1</v>
      </c>
      <c r="F46" s="118"/>
      <c r="G46" s="113"/>
      <c r="H46" s="113"/>
      <c r="I46" s="10"/>
      <c r="J46" s="11"/>
      <c r="K46" s="10"/>
      <c r="L46" s="10"/>
      <c r="M46" s="10"/>
      <c r="N46" s="45"/>
      <c r="O46" s="45"/>
      <c r="P46" s="119"/>
    </row>
    <row r="47" spans="1:16" s="120" customFormat="1" ht="19.5" customHeight="1" x14ac:dyDescent="0.25">
      <c r="A47" s="11">
        <v>24</v>
      </c>
      <c r="B47" s="116" t="s">
        <v>86</v>
      </c>
      <c r="C47" s="117" t="s">
        <v>62</v>
      </c>
      <c r="D47" s="117">
        <v>100</v>
      </c>
      <c r="E47" s="117">
        <v>239.87</v>
      </c>
      <c r="F47" s="118"/>
      <c r="G47" s="113"/>
      <c r="H47" s="113"/>
      <c r="I47" s="10"/>
      <c r="J47" s="11"/>
      <c r="K47" s="10"/>
      <c r="L47" s="10"/>
      <c r="M47" s="10"/>
      <c r="N47" s="45"/>
      <c r="O47" s="45"/>
      <c r="P47" s="119"/>
    </row>
    <row r="48" spans="1:16" s="120" customFormat="1" ht="19.5" customHeight="1" x14ac:dyDescent="0.25">
      <c r="A48" s="11">
        <v>25</v>
      </c>
      <c r="B48" s="116" t="s">
        <v>87</v>
      </c>
      <c r="C48" s="117" t="s">
        <v>62</v>
      </c>
      <c r="D48" s="117">
        <v>100</v>
      </c>
      <c r="E48" s="117">
        <v>450</v>
      </c>
      <c r="F48" s="118">
        <v>390.5</v>
      </c>
      <c r="G48" s="113"/>
      <c r="H48" s="113"/>
      <c r="I48" s="10"/>
      <c r="J48" s="11"/>
      <c r="K48" s="10"/>
      <c r="L48" s="10"/>
      <c r="M48" s="10"/>
      <c r="N48" s="45"/>
      <c r="O48" s="45"/>
      <c r="P48" s="119"/>
    </row>
    <row r="49" spans="1:16" s="120" customFormat="1" ht="19.5" customHeight="1" x14ac:dyDescent="0.25">
      <c r="A49" s="11">
        <v>26</v>
      </c>
      <c r="B49" s="116" t="s">
        <v>88</v>
      </c>
      <c r="C49" s="117" t="s">
        <v>42</v>
      </c>
      <c r="D49" s="117">
        <v>500</v>
      </c>
      <c r="E49" s="117">
        <v>219</v>
      </c>
      <c r="F49" s="118">
        <v>178.5</v>
      </c>
      <c r="G49" s="113"/>
      <c r="H49" s="113"/>
      <c r="I49" s="10"/>
      <c r="J49" s="11"/>
      <c r="K49" s="10"/>
      <c r="L49" s="10"/>
      <c r="M49" s="10"/>
      <c r="N49" s="45"/>
      <c r="O49" s="45"/>
      <c r="P49" s="119"/>
    </row>
    <row r="50" spans="1:16" s="120" customFormat="1" ht="19.5" customHeight="1" x14ac:dyDescent="0.25">
      <c r="A50" s="11">
        <v>27</v>
      </c>
      <c r="B50" s="116" t="s">
        <v>89</v>
      </c>
      <c r="C50" s="117" t="s">
        <v>62</v>
      </c>
      <c r="D50" s="117">
        <v>10</v>
      </c>
      <c r="E50" s="117">
        <v>652.02</v>
      </c>
      <c r="F50" s="118"/>
      <c r="G50" s="113"/>
      <c r="H50" s="113"/>
      <c r="I50" s="10"/>
      <c r="J50" s="11"/>
      <c r="K50" s="10"/>
      <c r="L50" s="10"/>
      <c r="M50" s="10"/>
      <c r="N50" s="45"/>
      <c r="O50" s="45"/>
      <c r="P50" s="119"/>
    </row>
    <row r="51" spans="1:16" ht="19.5" customHeight="1" x14ac:dyDescent="0.25">
      <c r="A51" s="49">
        <v>28</v>
      </c>
      <c r="B51" s="107" t="s">
        <v>90</v>
      </c>
      <c r="C51" s="112" t="s">
        <v>60</v>
      </c>
      <c r="D51" s="112">
        <v>10</v>
      </c>
      <c r="E51" s="112">
        <v>176.02</v>
      </c>
      <c r="F51" s="114"/>
      <c r="G51" s="113"/>
      <c r="H51" s="113"/>
      <c r="I51" s="10"/>
      <c r="J51" s="11"/>
      <c r="K51" s="10"/>
      <c r="L51" s="10"/>
      <c r="M51" s="10"/>
      <c r="N51" s="45"/>
      <c r="O51" s="45"/>
    </row>
    <row r="52" spans="1:16" ht="19.5" customHeight="1" x14ac:dyDescent="0.25">
      <c r="A52" s="49">
        <v>29</v>
      </c>
      <c r="B52" s="106" t="s">
        <v>91</v>
      </c>
      <c r="C52" s="112" t="s">
        <v>62</v>
      </c>
      <c r="D52" s="112">
        <v>10</v>
      </c>
      <c r="E52" s="112">
        <v>4854.07</v>
      </c>
      <c r="F52" s="114"/>
      <c r="G52" s="113"/>
      <c r="H52" s="113"/>
      <c r="I52" s="10"/>
      <c r="J52" s="11"/>
      <c r="K52" s="10"/>
      <c r="L52" s="10"/>
      <c r="M52" s="10"/>
      <c r="N52" s="45"/>
      <c r="O52" s="45"/>
    </row>
    <row r="53" spans="1:16" ht="19.5" customHeight="1" x14ac:dyDescent="0.25">
      <c r="A53" s="49">
        <v>30</v>
      </c>
      <c r="B53" s="109" t="s">
        <v>92</v>
      </c>
      <c r="C53" s="112" t="s">
        <v>62</v>
      </c>
      <c r="D53" s="112">
        <v>5</v>
      </c>
      <c r="E53" s="112">
        <v>153.02000000000001</v>
      </c>
      <c r="F53" s="114"/>
      <c r="G53" s="113"/>
      <c r="H53" s="113"/>
      <c r="I53" s="10"/>
      <c r="J53" s="11"/>
      <c r="K53" s="10"/>
      <c r="L53" s="10"/>
      <c r="M53" s="10"/>
      <c r="N53" s="45"/>
      <c r="O53" s="45"/>
    </row>
    <row r="54" spans="1:16" ht="19.5" customHeight="1" x14ac:dyDescent="0.25">
      <c r="A54" s="49">
        <v>31</v>
      </c>
      <c r="B54" s="107" t="s">
        <v>93</v>
      </c>
      <c r="C54" s="112" t="s">
        <v>62</v>
      </c>
      <c r="D54" s="112">
        <v>1000</v>
      </c>
      <c r="E54" s="112">
        <v>113.27</v>
      </c>
      <c r="F54" s="114"/>
      <c r="G54" s="113"/>
      <c r="H54" s="113"/>
      <c r="I54" s="10"/>
      <c r="J54" s="11"/>
      <c r="K54" s="10"/>
      <c r="L54" s="10"/>
      <c r="M54" s="10"/>
      <c r="N54" s="45"/>
      <c r="O54" s="45"/>
    </row>
    <row r="55" spans="1:16" s="120" customFormat="1" ht="19.5" customHeight="1" x14ac:dyDescent="0.25">
      <c r="A55" s="11">
        <v>32</v>
      </c>
      <c r="B55" s="122" t="s">
        <v>94</v>
      </c>
      <c r="C55" s="117" t="s">
        <v>42</v>
      </c>
      <c r="D55" s="117">
        <v>200</v>
      </c>
      <c r="E55" s="117">
        <v>387.2</v>
      </c>
      <c r="F55" s="118">
        <v>192.5</v>
      </c>
      <c r="G55" s="113"/>
      <c r="H55" s="113"/>
      <c r="I55" s="10"/>
      <c r="J55" s="11"/>
      <c r="K55" s="10"/>
      <c r="L55" s="10"/>
      <c r="M55" s="10"/>
      <c r="N55" s="45"/>
      <c r="O55" s="45"/>
      <c r="P55" s="119"/>
    </row>
    <row r="56" spans="1:16" s="120" customFormat="1" ht="19.5" customHeight="1" x14ac:dyDescent="0.25">
      <c r="A56" s="11">
        <v>33</v>
      </c>
      <c r="B56" s="116" t="s">
        <v>95</v>
      </c>
      <c r="C56" s="117" t="s">
        <v>42</v>
      </c>
      <c r="D56" s="117">
        <v>50</v>
      </c>
      <c r="E56" s="117">
        <v>472.63</v>
      </c>
      <c r="F56" s="118"/>
      <c r="G56" s="113"/>
      <c r="H56" s="113"/>
      <c r="I56" s="10"/>
      <c r="J56" s="11"/>
      <c r="K56" s="10"/>
      <c r="L56" s="10"/>
      <c r="M56" s="10"/>
      <c r="N56" s="45"/>
      <c r="O56" s="45"/>
      <c r="P56" s="119"/>
    </row>
    <row r="57" spans="1:16" s="120" customFormat="1" ht="19.5" customHeight="1" x14ac:dyDescent="0.25">
      <c r="A57" s="11">
        <v>34</v>
      </c>
      <c r="B57" s="116" t="s">
        <v>96</v>
      </c>
      <c r="C57" s="117" t="s">
        <v>62</v>
      </c>
      <c r="D57" s="117">
        <v>30</v>
      </c>
      <c r="E57" s="117">
        <v>1844.45</v>
      </c>
      <c r="F57" s="118"/>
      <c r="G57" s="113"/>
      <c r="H57" s="113"/>
      <c r="I57" s="10"/>
      <c r="J57" s="11"/>
      <c r="K57" s="10"/>
      <c r="L57" s="10"/>
      <c r="M57" s="10"/>
      <c r="N57" s="45"/>
      <c r="O57" s="45"/>
      <c r="P57" s="119"/>
    </row>
    <row r="58" spans="1:16" s="120" customFormat="1" ht="19.5" customHeight="1" x14ac:dyDescent="0.25">
      <c r="A58" s="11">
        <v>35</v>
      </c>
      <c r="B58" s="123" t="s">
        <v>97</v>
      </c>
      <c r="C58" s="117"/>
      <c r="D58" s="117">
        <v>10</v>
      </c>
      <c r="E58" s="117">
        <v>1684.59</v>
      </c>
      <c r="F58" s="118">
        <v>1581</v>
      </c>
      <c r="G58" s="113"/>
      <c r="H58" s="113"/>
      <c r="I58" s="10"/>
      <c r="J58" s="11"/>
      <c r="K58" s="10"/>
      <c r="L58" s="10"/>
      <c r="M58" s="10"/>
      <c r="N58" s="45"/>
      <c r="O58" s="45"/>
      <c r="P58" s="119"/>
    </row>
    <row r="59" spans="1:16" s="120" customFormat="1" ht="19.5" customHeight="1" x14ac:dyDescent="0.25">
      <c r="A59" s="11">
        <v>36</v>
      </c>
      <c r="B59" s="116" t="s">
        <v>98</v>
      </c>
      <c r="C59" s="117" t="s">
        <v>60</v>
      </c>
      <c r="D59" s="117">
        <v>30</v>
      </c>
      <c r="E59" s="117">
        <v>242.69</v>
      </c>
      <c r="F59" s="118">
        <v>120.3</v>
      </c>
      <c r="G59" s="113"/>
      <c r="H59" s="113"/>
      <c r="I59" s="10"/>
      <c r="J59" s="11"/>
      <c r="K59" s="10"/>
      <c r="L59" s="10"/>
      <c r="M59" s="10"/>
      <c r="N59" s="45"/>
      <c r="O59" s="45"/>
      <c r="P59" s="119"/>
    </row>
    <row r="60" spans="1:16" s="120" customFormat="1" ht="19.5" customHeight="1" x14ac:dyDescent="0.25">
      <c r="A60" s="11">
        <v>37</v>
      </c>
      <c r="B60" s="116" t="s">
        <v>99</v>
      </c>
      <c r="C60" s="117" t="s">
        <v>100</v>
      </c>
      <c r="D60" s="117">
        <v>400</v>
      </c>
      <c r="E60" s="117">
        <v>539.66</v>
      </c>
      <c r="F60" s="118"/>
      <c r="G60" s="113"/>
      <c r="H60" s="113"/>
      <c r="I60" s="10"/>
      <c r="J60" s="11"/>
      <c r="K60" s="10"/>
      <c r="L60" s="10"/>
      <c r="M60" s="10"/>
      <c r="N60" s="45"/>
      <c r="O60" s="45"/>
      <c r="P60" s="119"/>
    </row>
    <row r="61" spans="1:16" ht="19.5" customHeight="1" x14ac:dyDescent="0.25">
      <c r="A61" s="49">
        <v>38</v>
      </c>
      <c r="B61" s="107" t="s">
        <v>101</v>
      </c>
      <c r="C61" s="112" t="s">
        <v>62</v>
      </c>
      <c r="D61" s="112">
        <v>500</v>
      </c>
      <c r="E61" s="112">
        <v>224.96</v>
      </c>
      <c r="F61" s="114"/>
      <c r="G61" s="113"/>
      <c r="H61" s="113"/>
      <c r="I61" s="10"/>
      <c r="J61" s="11"/>
      <c r="K61" s="10"/>
      <c r="L61" s="10"/>
      <c r="M61" s="10"/>
      <c r="N61" s="45"/>
      <c r="O61" s="45"/>
    </row>
    <row r="62" spans="1:16" ht="19.5" customHeight="1" x14ac:dyDescent="0.25">
      <c r="A62" s="49">
        <v>39</v>
      </c>
      <c r="B62" s="107" t="s">
        <v>102</v>
      </c>
      <c r="C62" s="112" t="s">
        <v>62</v>
      </c>
      <c r="D62" s="112">
        <v>10</v>
      </c>
      <c r="E62" s="112">
        <v>3184.9</v>
      </c>
      <c r="F62" s="114"/>
      <c r="G62" s="113"/>
      <c r="H62" s="113"/>
      <c r="I62" s="10"/>
      <c r="J62" s="11"/>
      <c r="K62" s="10"/>
      <c r="L62" s="10"/>
      <c r="M62" s="10"/>
      <c r="N62" s="45"/>
      <c r="O62" s="45"/>
    </row>
    <row r="63" spans="1:16" ht="19.5" customHeight="1" x14ac:dyDescent="0.25">
      <c r="A63" s="49">
        <v>40</v>
      </c>
      <c r="B63" s="106" t="s">
        <v>103</v>
      </c>
      <c r="C63" s="112" t="s">
        <v>60</v>
      </c>
      <c r="D63" s="112">
        <v>10</v>
      </c>
      <c r="E63" s="112">
        <v>176.02</v>
      </c>
      <c r="F63" s="114"/>
      <c r="G63" s="113"/>
      <c r="H63" s="113"/>
      <c r="I63" s="10"/>
      <c r="J63" s="11"/>
      <c r="K63" s="10"/>
      <c r="L63" s="10"/>
      <c r="M63" s="10"/>
      <c r="N63" s="45"/>
      <c r="O63" s="45"/>
    </row>
    <row r="64" spans="1:16" ht="19.5" customHeight="1" x14ac:dyDescent="0.25">
      <c r="A64" s="49">
        <v>41</v>
      </c>
      <c r="B64" s="107" t="s">
        <v>104</v>
      </c>
      <c r="C64" s="112" t="s">
        <v>100</v>
      </c>
      <c r="D64" s="112">
        <v>500</v>
      </c>
      <c r="E64" s="112">
        <v>32.97</v>
      </c>
      <c r="F64" s="114"/>
      <c r="G64" s="113"/>
      <c r="H64" s="113"/>
      <c r="I64" s="10"/>
      <c r="J64" s="11"/>
      <c r="K64" s="10"/>
      <c r="L64" s="10"/>
      <c r="M64" s="10"/>
      <c r="N64" s="45"/>
      <c r="O64" s="45"/>
    </row>
    <row r="65" spans="1:16" ht="19.5" customHeight="1" x14ac:dyDescent="0.25">
      <c r="A65" s="49">
        <v>42</v>
      </c>
      <c r="B65" s="109" t="s">
        <v>105</v>
      </c>
      <c r="C65" s="112" t="s">
        <v>60</v>
      </c>
      <c r="D65" s="112">
        <v>20</v>
      </c>
      <c r="E65" s="112">
        <v>428.17</v>
      </c>
      <c r="F65" s="114"/>
      <c r="G65" s="113"/>
      <c r="H65" s="113"/>
      <c r="I65" s="10"/>
      <c r="J65" s="11"/>
      <c r="K65" s="10"/>
      <c r="L65" s="10"/>
      <c r="M65" s="10"/>
      <c r="N65" s="45"/>
      <c r="O65" s="45"/>
    </row>
    <row r="66" spans="1:16" s="120" customFormat="1" ht="19.5" customHeight="1" x14ac:dyDescent="0.25">
      <c r="A66" s="11">
        <v>43</v>
      </c>
      <c r="B66" s="116" t="s">
        <v>106</v>
      </c>
      <c r="C66" s="117" t="s">
        <v>60</v>
      </c>
      <c r="D66" s="117">
        <v>100</v>
      </c>
      <c r="E66" s="117">
        <v>492</v>
      </c>
      <c r="F66" s="118">
        <v>415</v>
      </c>
      <c r="G66" s="113"/>
      <c r="H66" s="113"/>
      <c r="I66" s="10"/>
      <c r="J66" s="11"/>
      <c r="K66" s="10"/>
      <c r="L66" s="10"/>
      <c r="M66" s="10"/>
      <c r="N66" s="45"/>
      <c r="O66" s="45"/>
      <c r="P66" s="119"/>
    </row>
    <row r="67" spans="1:16" s="120" customFormat="1" ht="19.5" customHeight="1" x14ac:dyDescent="0.25">
      <c r="A67" s="11">
        <v>44</v>
      </c>
      <c r="B67" s="116" t="s">
        <v>107</v>
      </c>
      <c r="C67" s="117" t="s">
        <v>62</v>
      </c>
      <c r="D67" s="117">
        <v>40</v>
      </c>
      <c r="E67" s="117">
        <v>232.62</v>
      </c>
      <c r="F67" s="118"/>
      <c r="G67" s="113"/>
      <c r="H67" s="113"/>
      <c r="I67" s="10"/>
      <c r="J67" s="11"/>
      <c r="K67" s="10"/>
      <c r="L67" s="10"/>
      <c r="M67" s="10"/>
      <c r="N67" s="45"/>
      <c r="O67" s="45"/>
      <c r="P67" s="119"/>
    </row>
    <row r="68" spans="1:16" s="120" customFormat="1" ht="19.5" customHeight="1" x14ac:dyDescent="0.25">
      <c r="A68" s="11">
        <v>45</v>
      </c>
      <c r="B68" s="123" t="s">
        <v>108</v>
      </c>
      <c r="C68" s="117" t="s">
        <v>68</v>
      </c>
      <c r="D68" s="117">
        <v>2000</v>
      </c>
      <c r="E68" s="117">
        <v>23.15</v>
      </c>
      <c r="F68" s="118"/>
      <c r="G68" s="113">
        <v>20.399999999999999</v>
      </c>
      <c r="H68" s="113">
        <v>23</v>
      </c>
      <c r="I68" s="10"/>
      <c r="J68" s="11"/>
      <c r="K68" s="10"/>
      <c r="L68" s="10"/>
      <c r="M68" s="10"/>
      <c r="N68" s="45"/>
      <c r="O68" s="45"/>
      <c r="P68" s="119"/>
    </row>
    <row r="69" spans="1:16" s="120" customFormat="1" ht="19.5" customHeight="1" x14ac:dyDescent="0.25">
      <c r="A69" s="11">
        <v>46</v>
      </c>
      <c r="B69" s="123" t="s">
        <v>109</v>
      </c>
      <c r="C69" s="117" t="s">
        <v>68</v>
      </c>
      <c r="D69" s="117">
        <v>2000</v>
      </c>
      <c r="E69" s="117">
        <v>13.96</v>
      </c>
      <c r="F69" s="118"/>
      <c r="G69" s="113">
        <v>13.6</v>
      </c>
      <c r="H69" s="113">
        <v>13.96</v>
      </c>
      <c r="I69" s="10"/>
      <c r="J69" s="11"/>
      <c r="K69" s="10"/>
      <c r="L69" s="10"/>
      <c r="M69" s="10"/>
      <c r="N69" s="45"/>
      <c r="O69" s="45"/>
      <c r="P69" s="119"/>
    </row>
    <row r="70" spans="1:16" ht="19.5" customHeight="1" x14ac:dyDescent="0.25">
      <c r="A70" s="49">
        <v>47</v>
      </c>
      <c r="B70" s="109" t="s">
        <v>110</v>
      </c>
      <c r="C70" s="112" t="s">
        <v>68</v>
      </c>
      <c r="D70" s="112">
        <v>2000</v>
      </c>
      <c r="E70" s="112">
        <v>14.83</v>
      </c>
      <c r="F70" s="114"/>
      <c r="G70" s="113"/>
      <c r="H70" s="113">
        <v>14.83</v>
      </c>
      <c r="I70" s="10"/>
      <c r="J70" s="11"/>
      <c r="K70" s="10"/>
      <c r="L70" s="10"/>
      <c r="M70" s="10"/>
      <c r="N70" s="45"/>
      <c r="O70" s="45"/>
    </row>
    <row r="71" spans="1:16" ht="69.75" customHeight="1" x14ac:dyDescent="0.25">
      <c r="A71" s="74" t="s">
        <v>46</v>
      </c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</row>
    <row r="72" spans="1:16" ht="33" customHeight="1" x14ac:dyDescent="0.25">
      <c r="A72" s="30" t="s">
        <v>16</v>
      </c>
      <c r="B72" s="65" t="s">
        <v>11</v>
      </c>
      <c r="C72" s="67"/>
      <c r="D72" s="67"/>
      <c r="E72" s="67"/>
      <c r="F72" s="67"/>
      <c r="G72" s="66"/>
      <c r="H72" s="65" t="s">
        <v>12</v>
      </c>
      <c r="I72" s="66"/>
      <c r="J72" s="65" t="s">
        <v>13</v>
      </c>
      <c r="K72" s="66"/>
      <c r="L72" s="65" t="s">
        <v>14</v>
      </c>
      <c r="M72" s="66"/>
      <c r="N72" s="65" t="s">
        <v>17</v>
      </c>
      <c r="O72" s="66"/>
    </row>
    <row r="73" spans="1:16" s="33" customFormat="1" ht="20.25" customHeight="1" x14ac:dyDescent="0.25">
      <c r="A73" s="46">
        <v>1</v>
      </c>
      <c r="B73" s="51" t="s">
        <v>69</v>
      </c>
      <c r="C73" s="52"/>
      <c r="D73" s="52"/>
      <c r="E73" s="52"/>
      <c r="F73" s="52"/>
      <c r="G73" s="53"/>
      <c r="H73" s="54" t="s">
        <v>42</v>
      </c>
      <c r="I73" s="55"/>
      <c r="J73" s="54">
        <v>200</v>
      </c>
      <c r="K73" s="55"/>
      <c r="L73" s="56">
        <v>137.5</v>
      </c>
      <c r="M73" s="56"/>
      <c r="N73" s="57">
        <f>J73*L73</f>
        <v>27500</v>
      </c>
      <c r="O73" s="57"/>
      <c r="P73" s="32"/>
    </row>
    <row r="74" spans="1:16" s="33" customFormat="1" ht="20.25" customHeight="1" x14ac:dyDescent="0.25">
      <c r="A74" s="46">
        <v>2</v>
      </c>
      <c r="B74" s="51" t="s">
        <v>72</v>
      </c>
      <c r="C74" s="52"/>
      <c r="D74" s="52"/>
      <c r="E74" s="52"/>
      <c r="F74" s="52"/>
      <c r="G74" s="53"/>
      <c r="H74" s="54" t="s">
        <v>60</v>
      </c>
      <c r="I74" s="55"/>
      <c r="J74" s="54">
        <v>20</v>
      </c>
      <c r="K74" s="55"/>
      <c r="L74" s="56">
        <v>152.5</v>
      </c>
      <c r="M74" s="56"/>
      <c r="N74" s="57">
        <f t="shared" ref="N74:N80" si="0">J74*L74</f>
        <v>3050</v>
      </c>
      <c r="O74" s="57"/>
      <c r="P74" s="32"/>
    </row>
    <row r="75" spans="1:16" s="33" customFormat="1" ht="20.25" customHeight="1" x14ac:dyDescent="0.25">
      <c r="A75" s="46">
        <v>3</v>
      </c>
      <c r="B75" s="51" t="s">
        <v>73</v>
      </c>
      <c r="C75" s="52" t="s">
        <v>73</v>
      </c>
      <c r="D75" s="52" t="s">
        <v>73</v>
      </c>
      <c r="E75" s="52" t="s">
        <v>73</v>
      </c>
      <c r="F75" s="52" t="s">
        <v>73</v>
      </c>
      <c r="G75" s="53" t="s">
        <v>73</v>
      </c>
      <c r="H75" s="54" t="s">
        <v>62</v>
      </c>
      <c r="I75" s="55" t="s">
        <v>62</v>
      </c>
      <c r="J75" s="54">
        <v>40</v>
      </c>
      <c r="K75" s="55"/>
      <c r="L75" s="56">
        <v>250</v>
      </c>
      <c r="M75" s="56">
        <v>250</v>
      </c>
      <c r="N75" s="57">
        <f t="shared" si="0"/>
        <v>10000</v>
      </c>
      <c r="O75" s="57"/>
      <c r="P75" s="32"/>
    </row>
    <row r="76" spans="1:16" s="33" customFormat="1" ht="20.25" customHeight="1" x14ac:dyDescent="0.25">
      <c r="A76" s="46">
        <v>4</v>
      </c>
      <c r="B76" s="51" t="s">
        <v>74</v>
      </c>
      <c r="C76" s="52" t="s">
        <v>74</v>
      </c>
      <c r="D76" s="52" t="s">
        <v>74</v>
      </c>
      <c r="E76" s="52" t="s">
        <v>74</v>
      </c>
      <c r="F76" s="52" t="s">
        <v>74</v>
      </c>
      <c r="G76" s="53" t="s">
        <v>74</v>
      </c>
      <c r="H76" s="54" t="s">
        <v>62</v>
      </c>
      <c r="I76" s="55" t="s">
        <v>62</v>
      </c>
      <c r="J76" s="54">
        <v>10</v>
      </c>
      <c r="K76" s="55"/>
      <c r="L76" s="56">
        <v>45.5</v>
      </c>
      <c r="M76" s="56">
        <v>45.5</v>
      </c>
      <c r="N76" s="57">
        <f t="shared" si="0"/>
        <v>455</v>
      </c>
      <c r="O76" s="57"/>
      <c r="P76" s="32"/>
    </row>
    <row r="77" spans="1:16" s="33" customFormat="1" ht="20.25" customHeight="1" x14ac:dyDescent="0.25">
      <c r="A77" s="46">
        <v>5</v>
      </c>
      <c r="B77" s="51" t="s">
        <v>80</v>
      </c>
      <c r="C77" s="52"/>
      <c r="D77" s="52"/>
      <c r="E77" s="52"/>
      <c r="F77" s="52"/>
      <c r="G77" s="53"/>
      <c r="H77" s="54" t="s">
        <v>81</v>
      </c>
      <c r="I77" s="55"/>
      <c r="J77" s="54">
        <v>2000</v>
      </c>
      <c r="K77" s="55"/>
      <c r="L77" s="56">
        <v>130.69999999999999</v>
      </c>
      <c r="M77" s="56"/>
      <c r="N77" s="57">
        <f t="shared" si="0"/>
        <v>261399.99999999997</v>
      </c>
      <c r="O77" s="57"/>
      <c r="P77" s="32"/>
    </row>
    <row r="78" spans="1:16" s="33" customFormat="1" ht="20.25" customHeight="1" x14ac:dyDescent="0.25">
      <c r="A78" s="46">
        <v>6</v>
      </c>
      <c r="B78" s="51" t="s">
        <v>87</v>
      </c>
      <c r="C78" s="52" t="s">
        <v>87</v>
      </c>
      <c r="D78" s="52" t="s">
        <v>87</v>
      </c>
      <c r="E78" s="52" t="s">
        <v>87</v>
      </c>
      <c r="F78" s="52" t="s">
        <v>87</v>
      </c>
      <c r="G78" s="53" t="s">
        <v>87</v>
      </c>
      <c r="H78" s="54" t="s">
        <v>62</v>
      </c>
      <c r="I78" s="55">
        <v>100</v>
      </c>
      <c r="J78" s="54">
        <v>100</v>
      </c>
      <c r="K78" s="55">
        <v>100</v>
      </c>
      <c r="L78" s="56">
        <v>390.5</v>
      </c>
      <c r="M78" s="56">
        <v>390.5</v>
      </c>
      <c r="N78" s="57">
        <f t="shared" si="0"/>
        <v>39050</v>
      </c>
      <c r="O78" s="57"/>
      <c r="P78" s="32"/>
    </row>
    <row r="79" spans="1:16" s="33" customFormat="1" ht="20.25" customHeight="1" x14ac:dyDescent="0.25">
      <c r="A79" s="46">
        <v>7</v>
      </c>
      <c r="B79" s="51" t="s">
        <v>88</v>
      </c>
      <c r="C79" s="52" t="s">
        <v>88</v>
      </c>
      <c r="D79" s="52" t="s">
        <v>88</v>
      </c>
      <c r="E79" s="52" t="s">
        <v>88</v>
      </c>
      <c r="F79" s="52" t="s">
        <v>88</v>
      </c>
      <c r="G79" s="53" t="s">
        <v>88</v>
      </c>
      <c r="H79" s="54" t="s">
        <v>42</v>
      </c>
      <c r="I79" s="55">
        <v>500</v>
      </c>
      <c r="J79" s="54">
        <v>500</v>
      </c>
      <c r="K79" s="55">
        <v>500</v>
      </c>
      <c r="L79" s="56">
        <v>178.5</v>
      </c>
      <c r="M79" s="56">
        <v>178.5</v>
      </c>
      <c r="N79" s="57">
        <f t="shared" si="0"/>
        <v>89250</v>
      </c>
      <c r="O79" s="57"/>
      <c r="P79" s="32"/>
    </row>
    <row r="80" spans="1:16" s="33" customFormat="1" ht="20.25" customHeight="1" x14ac:dyDescent="0.25">
      <c r="A80" s="46">
        <v>8</v>
      </c>
      <c r="B80" s="51" t="s">
        <v>94</v>
      </c>
      <c r="C80" s="52"/>
      <c r="D80" s="52"/>
      <c r="E80" s="52"/>
      <c r="F80" s="52"/>
      <c r="G80" s="53"/>
      <c r="H80" s="54" t="s">
        <v>42</v>
      </c>
      <c r="I80" s="55"/>
      <c r="J80" s="54">
        <v>200</v>
      </c>
      <c r="K80" s="55"/>
      <c r="L80" s="56">
        <v>192.5</v>
      </c>
      <c r="M80" s="56"/>
      <c r="N80" s="57">
        <f t="shared" si="0"/>
        <v>38500</v>
      </c>
      <c r="O80" s="57"/>
      <c r="P80" s="32"/>
    </row>
    <row r="81" spans="1:16" s="33" customFormat="1" ht="20.25" customHeight="1" x14ac:dyDescent="0.25">
      <c r="A81" s="46">
        <v>9</v>
      </c>
      <c r="B81" s="51" t="s">
        <v>97</v>
      </c>
      <c r="C81" s="52" t="s">
        <v>97</v>
      </c>
      <c r="D81" s="52" t="s">
        <v>97</v>
      </c>
      <c r="E81" s="52" t="s">
        <v>97</v>
      </c>
      <c r="F81" s="52" t="s">
        <v>97</v>
      </c>
      <c r="G81" s="53" t="s">
        <v>97</v>
      </c>
      <c r="H81" s="54"/>
      <c r="I81" s="55"/>
      <c r="J81" s="54">
        <v>10</v>
      </c>
      <c r="K81" s="55">
        <v>10</v>
      </c>
      <c r="L81" s="56">
        <v>1581</v>
      </c>
      <c r="M81" s="56">
        <v>1581</v>
      </c>
      <c r="N81" s="57">
        <f t="shared" ref="N81:N82" si="1">J81*L81</f>
        <v>15810</v>
      </c>
      <c r="O81" s="57"/>
      <c r="P81" s="32"/>
    </row>
    <row r="82" spans="1:16" s="33" customFormat="1" ht="20.25" customHeight="1" x14ac:dyDescent="0.25">
      <c r="A82" s="46">
        <v>10</v>
      </c>
      <c r="B82" s="51" t="s">
        <v>98</v>
      </c>
      <c r="C82" s="52" t="s">
        <v>98</v>
      </c>
      <c r="D82" s="52" t="s">
        <v>98</v>
      </c>
      <c r="E82" s="52" t="s">
        <v>98</v>
      </c>
      <c r="F82" s="52" t="s">
        <v>98</v>
      </c>
      <c r="G82" s="53" t="s">
        <v>98</v>
      </c>
      <c r="H82" s="54" t="s">
        <v>60</v>
      </c>
      <c r="I82" s="55" t="s">
        <v>60</v>
      </c>
      <c r="J82" s="56">
        <v>30</v>
      </c>
      <c r="K82" s="56">
        <v>30</v>
      </c>
      <c r="L82" s="56">
        <v>120.3</v>
      </c>
      <c r="M82" s="56">
        <v>120.3</v>
      </c>
      <c r="N82" s="57">
        <f t="shared" si="1"/>
        <v>3609</v>
      </c>
      <c r="O82" s="57"/>
      <c r="P82" s="32"/>
    </row>
    <row r="83" spans="1:16" s="33" customFormat="1" ht="20.25" customHeight="1" x14ac:dyDescent="0.25">
      <c r="A83" s="50">
        <v>11</v>
      </c>
      <c r="B83" s="51" t="s">
        <v>106</v>
      </c>
      <c r="C83" s="52"/>
      <c r="D83" s="52"/>
      <c r="E83" s="52"/>
      <c r="F83" s="52"/>
      <c r="G83" s="53"/>
      <c r="H83" s="54" t="s">
        <v>60</v>
      </c>
      <c r="I83" s="55" t="s">
        <v>60</v>
      </c>
      <c r="J83" s="56">
        <v>100</v>
      </c>
      <c r="K83" s="56">
        <v>30</v>
      </c>
      <c r="L83" s="56">
        <v>415</v>
      </c>
      <c r="M83" s="56">
        <v>120.3</v>
      </c>
      <c r="N83" s="57">
        <f t="shared" ref="N83" si="2">J83*L83</f>
        <v>41500</v>
      </c>
      <c r="O83" s="57"/>
      <c r="P83" s="32"/>
    </row>
    <row r="84" spans="1:16" ht="20.25" customHeight="1" x14ac:dyDescent="0.25">
      <c r="A84" s="59" t="s">
        <v>18</v>
      </c>
      <c r="B84" s="59"/>
      <c r="C84" s="59"/>
      <c r="D84" s="59"/>
      <c r="E84" s="59"/>
      <c r="F84" s="59"/>
      <c r="G84" s="59"/>
      <c r="H84" s="59"/>
      <c r="I84" s="59"/>
      <c r="J84" s="59"/>
      <c r="K84" s="59"/>
      <c r="L84" s="59"/>
      <c r="M84" s="59"/>
      <c r="N84" s="60">
        <f>SUM(N73:N83)</f>
        <v>530124</v>
      </c>
      <c r="O84" s="61"/>
    </row>
    <row r="85" spans="1:16" ht="72.75" customHeight="1" x14ac:dyDescent="0.25">
      <c r="A85" s="58" t="s">
        <v>111</v>
      </c>
      <c r="B85" s="58"/>
      <c r="C85" s="58"/>
      <c r="D85" s="58"/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58"/>
    </row>
    <row r="86" spans="1:16" ht="69.75" customHeight="1" x14ac:dyDescent="0.25">
      <c r="A86" s="74" t="s">
        <v>112</v>
      </c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</row>
    <row r="87" spans="1:16" ht="33" customHeight="1" x14ac:dyDescent="0.25">
      <c r="A87" s="30" t="s">
        <v>16</v>
      </c>
      <c r="B87" s="65" t="s">
        <v>11</v>
      </c>
      <c r="C87" s="67"/>
      <c r="D87" s="67"/>
      <c r="E87" s="67"/>
      <c r="F87" s="67"/>
      <c r="G87" s="66"/>
      <c r="H87" s="65" t="s">
        <v>12</v>
      </c>
      <c r="I87" s="66"/>
      <c r="J87" s="65" t="s">
        <v>13</v>
      </c>
      <c r="K87" s="66"/>
      <c r="L87" s="65" t="s">
        <v>14</v>
      </c>
      <c r="M87" s="66"/>
      <c r="N87" s="65" t="s">
        <v>17</v>
      </c>
      <c r="O87" s="66"/>
    </row>
    <row r="88" spans="1:16" s="33" customFormat="1" ht="20.25" customHeight="1" x14ac:dyDescent="0.25">
      <c r="A88" s="50">
        <v>1</v>
      </c>
      <c r="B88" s="51" t="s">
        <v>67</v>
      </c>
      <c r="C88" s="52"/>
      <c r="D88" s="52"/>
      <c r="E88" s="52"/>
      <c r="F88" s="52"/>
      <c r="G88" s="53"/>
      <c r="H88" s="54" t="s">
        <v>68</v>
      </c>
      <c r="I88" s="55"/>
      <c r="J88" s="54">
        <v>1000</v>
      </c>
      <c r="K88" s="55"/>
      <c r="L88" s="115">
        <v>106</v>
      </c>
      <c r="M88" s="115"/>
      <c r="N88" s="57">
        <f>J88*L88</f>
        <v>106000</v>
      </c>
      <c r="O88" s="57"/>
      <c r="P88" s="32"/>
    </row>
    <row r="89" spans="1:16" s="33" customFormat="1" ht="20.25" customHeight="1" x14ac:dyDescent="0.25">
      <c r="A89" s="50">
        <v>2</v>
      </c>
      <c r="B89" s="51" t="s">
        <v>70</v>
      </c>
      <c r="C89" s="52"/>
      <c r="D89" s="52"/>
      <c r="E89" s="52"/>
      <c r="F89" s="52"/>
      <c r="G89" s="53"/>
      <c r="H89" s="54" t="s">
        <v>68</v>
      </c>
      <c r="I89" s="55"/>
      <c r="J89" s="54">
        <v>1000</v>
      </c>
      <c r="K89" s="55"/>
      <c r="L89" s="115">
        <v>206</v>
      </c>
      <c r="M89" s="115"/>
      <c r="N89" s="57">
        <f t="shared" ref="N89:N91" si="3">J89*L89</f>
        <v>206000</v>
      </c>
      <c r="O89" s="57"/>
      <c r="P89" s="32"/>
    </row>
    <row r="90" spans="1:16" s="33" customFormat="1" ht="20.25" customHeight="1" x14ac:dyDescent="0.25">
      <c r="A90" s="50">
        <v>3</v>
      </c>
      <c r="B90" s="51" t="s">
        <v>108</v>
      </c>
      <c r="C90" s="52" t="s">
        <v>108</v>
      </c>
      <c r="D90" s="52" t="s">
        <v>108</v>
      </c>
      <c r="E90" s="52" t="s">
        <v>108</v>
      </c>
      <c r="F90" s="52" t="s">
        <v>108</v>
      </c>
      <c r="G90" s="53" t="s">
        <v>108</v>
      </c>
      <c r="H90" s="54" t="s">
        <v>68</v>
      </c>
      <c r="I90" s="55"/>
      <c r="J90" s="54">
        <v>2000</v>
      </c>
      <c r="K90" s="55"/>
      <c r="L90" s="115">
        <v>20.399999999999999</v>
      </c>
      <c r="M90" s="115"/>
      <c r="N90" s="57">
        <f t="shared" si="3"/>
        <v>40800</v>
      </c>
      <c r="O90" s="57"/>
      <c r="P90" s="32"/>
    </row>
    <row r="91" spans="1:16" s="33" customFormat="1" ht="20.25" customHeight="1" x14ac:dyDescent="0.25">
      <c r="A91" s="50">
        <v>4</v>
      </c>
      <c r="B91" s="51" t="s">
        <v>109</v>
      </c>
      <c r="C91" s="52" t="s">
        <v>109</v>
      </c>
      <c r="D91" s="52" t="s">
        <v>109</v>
      </c>
      <c r="E91" s="52" t="s">
        <v>109</v>
      </c>
      <c r="F91" s="52" t="s">
        <v>109</v>
      </c>
      <c r="G91" s="53" t="s">
        <v>109</v>
      </c>
      <c r="H91" s="54" t="s">
        <v>68</v>
      </c>
      <c r="I91" s="55"/>
      <c r="J91" s="54">
        <v>2000</v>
      </c>
      <c r="K91" s="55"/>
      <c r="L91" s="115">
        <v>13.6</v>
      </c>
      <c r="M91" s="115"/>
      <c r="N91" s="57">
        <f t="shared" si="3"/>
        <v>27200</v>
      </c>
      <c r="O91" s="57"/>
      <c r="P91" s="32"/>
    </row>
    <row r="92" spans="1:16" ht="20.25" customHeight="1" x14ac:dyDescent="0.25">
      <c r="A92" s="59" t="s">
        <v>18</v>
      </c>
      <c r="B92" s="59"/>
      <c r="C92" s="59"/>
      <c r="D92" s="59"/>
      <c r="E92" s="59"/>
      <c r="F92" s="59"/>
      <c r="G92" s="59"/>
      <c r="H92" s="59"/>
      <c r="I92" s="59"/>
      <c r="J92" s="59"/>
      <c r="K92" s="59"/>
      <c r="L92" s="59"/>
      <c r="M92" s="59"/>
      <c r="N92" s="60">
        <f>SUM(N88:N91)</f>
        <v>380000</v>
      </c>
      <c r="O92" s="61"/>
    </row>
    <row r="93" spans="1:16" ht="72.75" customHeight="1" x14ac:dyDescent="0.25">
      <c r="A93" s="58" t="s">
        <v>113</v>
      </c>
      <c r="B93" s="58"/>
      <c r="C93" s="58"/>
      <c r="D93" s="58"/>
      <c r="E93" s="58"/>
      <c r="F93" s="58"/>
      <c r="G93" s="58"/>
      <c r="H93" s="58"/>
      <c r="I93" s="58"/>
      <c r="J93" s="58"/>
      <c r="K93" s="58"/>
      <c r="L93" s="58"/>
      <c r="M93" s="58"/>
      <c r="N93" s="58"/>
      <c r="O93" s="58"/>
    </row>
    <row r="94" spans="1:16" ht="69.75" customHeight="1" x14ac:dyDescent="0.25">
      <c r="A94" s="74" t="s">
        <v>114</v>
      </c>
      <c r="B94" s="74"/>
      <c r="C94" s="74"/>
      <c r="D94" s="74"/>
      <c r="E94" s="74"/>
      <c r="F94" s="74"/>
      <c r="G94" s="74"/>
      <c r="H94" s="74"/>
      <c r="I94" s="74"/>
      <c r="J94" s="74"/>
      <c r="K94" s="74"/>
      <c r="L94" s="74"/>
      <c r="M94" s="74"/>
      <c r="N94" s="74"/>
      <c r="O94" s="74"/>
    </row>
    <row r="95" spans="1:16" ht="33" customHeight="1" x14ac:dyDescent="0.25">
      <c r="A95" s="30" t="s">
        <v>16</v>
      </c>
      <c r="B95" s="65" t="s">
        <v>11</v>
      </c>
      <c r="C95" s="67"/>
      <c r="D95" s="67"/>
      <c r="E95" s="67"/>
      <c r="F95" s="67"/>
      <c r="G95" s="66"/>
      <c r="H95" s="65" t="s">
        <v>12</v>
      </c>
      <c r="I95" s="66"/>
      <c r="J95" s="65" t="s">
        <v>13</v>
      </c>
      <c r="K95" s="66"/>
      <c r="L95" s="65" t="s">
        <v>14</v>
      </c>
      <c r="M95" s="66"/>
      <c r="N95" s="65" t="s">
        <v>17</v>
      </c>
      <c r="O95" s="66"/>
    </row>
    <row r="96" spans="1:16" s="33" customFormat="1" ht="20.25" customHeight="1" x14ac:dyDescent="0.25">
      <c r="A96" s="50">
        <v>4</v>
      </c>
      <c r="B96" s="51" t="s">
        <v>110</v>
      </c>
      <c r="C96" s="52" t="s">
        <v>109</v>
      </c>
      <c r="D96" s="52" t="s">
        <v>109</v>
      </c>
      <c r="E96" s="52" t="s">
        <v>109</v>
      </c>
      <c r="F96" s="52" t="s">
        <v>109</v>
      </c>
      <c r="G96" s="53" t="s">
        <v>109</v>
      </c>
      <c r="H96" s="54" t="s">
        <v>68</v>
      </c>
      <c r="I96" s="55"/>
      <c r="J96" s="54">
        <v>2000</v>
      </c>
      <c r="K96" s="55"/>
      <c r="L96" s="115">
        <v>14.83</v>
      </c>
      <c r="M96" s="115"/>
      <c r="N96" s="57">
        <f t="shared" ref="N96" si="4">J96*L96</f>
        <v>29660</v>
      </c>
      <c r="O96" s="57"/>
      <c r="P96" s="32"/>
    </row>
    <row r="97" spans="1:16" ht="20.25" customHeight="1" x14ac:dyDescent="0.25">
      <c r="A97" s="59" t="s">
        <v>18</v>
      </c>
      <c r="B97" s="59"/>
      <c r="C97" s="59"/>
      <c r="D97" s="59"/>
      <c r="E97" s="59"/>
      <c r="F97" s="59"/>
      <c r="G97" s="59"/>
      <c r="H97" s="59"/>
      <c r="I97" s="59"/>
      <c r="J97" s="59"/>
      <c r="K97" s="59"/>
      <c r="L97" s="59"/>
      <c r="M97" s="59"/>
      <c r="N97" s="60">
        <f>SUM(N96:N96)</f>
        <v>29660</v>
      </c>
      <c r="O97" s="61"/>
    </row>
    <row r="98" spans="1:16" ht="72.75" customHeight="1" x14ac:dyDescent="0.25">
      <c r="A98" s="58" t="s">
        <v>115</v>
      </c>
      <c r="B98" s="58"/>
      <c r="C98" s="58"/>
      <c r="D98" s="58"/>
      <c r="E98" s="58"/>
      <c r="F98" s="58"/>
      <c r="G98" s="58"/>
      <c r="H98" s="58"/>
      <c r="I98" s="58"/>
      <c r="J98" s="58"/>
      <c r="K98" s="58"/>
      <c r="L98" s="58"/>
      <c r="M98" s="58"/>
      <c r="N98" s="58"/>
      <c r="O98" s="58"/>
    </row>
    <row r="99" spans="1:16" ht="15.75" x14ac:dyDescent="0.25">
      <c r="A99" s="80" t="s">
        <v>34</v>
      </c>
      <c r="B99" s="80"/>
      <c r="C99" s="80"/>
      <c r="D99" s="80"/>
      <c r="E99" s="80"/>
      <c r="F99" s="80"/>
      <c r="G99" s="80"/>
      <c r="H99" s="80"/>
      <c r="I99" s="80"/>
      <c r="J99" s="80"/>
      <c r="K99" s="80"/>
      <c r="L99" s="80"/>
      <c r="M99" s="80"/>
      <c r="N99" s="80"/>
      <c r="O99" s="80"/>
    </row>
    <row r="100" spans="1:16" s="16" customFormat="1" ht="15.75" x14ac:dyDescent="0.25">
      <c r="A100" s="100" t="s">
        <v>35</v>
      </c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5"/>
    </row>
    <row r="101" spans="1:16" ht="15.75" x14ac:dyDescent="0.25">
      <c r="A101" s="20" t="s">
        <v>19</v>
      </c>
      <c r="B101" s="20"/>
      <c r="C101" s="20"/>
      <c r="D101" s="20"/>
      <c r="E101" s="20"/>
      <c r="F101" s="20"/>
      <c r="G101" s="31"/>
      <c r="H101" s="31"/>
      <c r="I101" s="31"/>
      <c r="J101" s="31"/>
      <c r="K101" s="31"/>
      <c r="L101" s="31"/>
      <c r="M101" s="31"/>
      <c r="N101" s="31"/>
      <c r="O101" s="31"/>
    </row>
    <row r="102" spans="1:16" ht="15.75" x14ac:dyDescent="0.25">
      <c r="A102" s="80" t="s">
        <v>28</v>
      </c>
      <c r="B102" s="80"/>
      <c r="C102" s="80"/>
      <c r="D102" s="80"/>
      <c r="E102" s="80"/>
      <c r="F102" s="80"/>
      <c r="G102" s="80"/>
      <c r="H102" s="80"/>
      <c r="I102" s="31"/>
      <c r="J102" s="31"/>
      <c r="K102" s="31"/>
      <c r="L102" s="31"/>
      <c r="M102" s="31"/>
      <c r="N102" s="31"/>
      <c r="O102" s="31"/>
    </row>
    <row r="103" spans="1:16" ht="15.75" x14ac:dyDescent="0.25">
      <c r="A103" s="20" t="s">
        <v>24</v>
      </c>
      <c r="B103" s="20"/>
      <c r="C103" s="20"/>
      <c r="D103" s="20"/>
      <c r="E103" s="20"/>
      <c r="F103" s="20"/>
      <c r="G103" s="31"/>
      <c r="H103" s="31"/>
      <c r="I103" s="31"/>
      <c r="J103" s="31"/>
      <c r="K103" s="31"/>
      <c r="L103" s="31"/>
      <c r="M103" s="31"/>
      <c r="N103" s="31"/>
      <c r="O103" s="31"/>
    </row>
    <row r="104" spans="1:16" ht="15.75" x14ac:dyDescent="0.25">
      <c r="A104" s="98" t="s">
        <v>20</v>
      </c>
      <c r="B104" s="98"/>
      <c r="C104" s="34"/>
      <c r="D104" s="34"/>
      <c r="E104" s="4" t="s">
        <v>39</v>
      </c>
      <c r="F104" s="12"/>
      <c r="G104" s="35"/>
      <c r="H104" s="35"/>
      <c r="I104" s="35"/>
      <c r="J104" s="35"/>
      <c r="K104" s="13"/>
      <c r="L104" s="34"/>
      <c r="M104" s="34"/>
      <c r="N104" s="34"/>
      <c r="O104" s="34"/>
      <c r="P104"/>
    </row>
    <row r="105" spans="1:16" ht="15.75" x14ac:dyDescent="0.25">
      <c r="A105" s="34"/>
      <c r="B105" s="34"/>
      <c r="C105" s="34"/>
      <c r="D105" s="34"/>
      <c r="E105" s="35"/>
      <c r="F105" s="12"/>
      <c r="G105" s="35"/>
      <c r="H105" s="35"/>
      <c r="I105" s="35"/>
      <c r="J105" s="35"/>
      <c r="K105" s="13"/>
      <c r="L105" s="34"/>
      <c r="M105" s="34"/>
      <c r="N105" s="34"/>
      <c r="O105" s="34"/>
      <c r="P105"/>
    </row>
    <row r="106" spans="1:16" ht="15.75" x14ac:dyDescent="0.25">
      <c r="A106" s="98" t="s">
        <v>21</v>
      </c>
      <c r="B106" s="98"/>
      <c r="C106" s="34"/>
      <c r="D106" s="34"/>
      <c r="E106" s="2" t="s">
        <v>31</v>
      </c>
      <c r="F106" s="35"/>
      <c r="G106" s="12"/>
      <c r="H106" s="35"/>
      <c r="I106" s="35"/>
      <c r="J106" s="35"/>
      <c r="K106" s="13"/>
      <c r="L106" s="34"/>
      <c r="M106" s="34"/>
      <c r="N106" s="34"/>
      <c r="O106" s="34"/>
      <c r="P106"/>
    </row>
    <row r="107" spans="1:16" ht="15.75" x14ac:dyDescent="0.25">
      <c r="A107" s="34"/>
      <c r="B107" s="34"/>
      <c r="C107" s="34"/>
      <c r="D107" s="34"/>
      <c r="E107" s="35"/>
      <c r="F107" s="12"/>
      <c r="G107" s="35"/>
      <c r="H107" s="35"/>
      <c r="I107" s="35"/>
      <c r="J107" s="35"/>
      <c r="K107" s="13"/>
      <c r="L107" s="34"/>
      <c r="M107" s="34"/>
      <c r="N107" s="34"/>
      <c r="O107" s="34"/>
      <c r="P107"/>
    </row>
    <row r="108" spans="1:16" ht="15.75" x14ac:dyDescent="0.25">
      <c r="A108" s="98" t="s">
        <v>22</v>
      </c>
      <c r="B108" s="98"/>
      <c r="C108" s="34"/>
      <c r="D108" s="43"/>
      <c r="E108" s="99" t="s">
        <v>30</v>
      </c>
      <c r="F108" s="99"/>
      <c r="G108" s="99"/>
      <c r="H108" s="99"/>
      <c r="I108" s="99"/>
      <c r="J108" s="99"/>
      <c r="K108" s="13"/>
      <c r="L108" s="34"/>
      <c r="M108" s="34"/>
      <c r="N108" s="34"/>
      <c r="O108" s="34"/>
      <c r="P108"/>
    </row>
    <row r="109" spans="1:16" ht="15.75" x14ac:dyDescent="0.25">
      <c r="A109" s="34"/>
      <c r="B109" s="34"/>
      <c r="C109" s="34"/>
      <c r="D109" s="34"/>
      <c r="E109" s="35"/>
      <c r="F109" s="35"/>
      <c r="G109" s="12"/>
      <c r="H109" s="35"/>
      <c r="I109" s="35"/>
      <c r="J109" s="35"/>
      <c r="K109" s="13"/>
      <c r="L109" s="34"/>
      <c r="M109" s="34"/>
      <c r="N109" s="34"/>
      <c r="O109" s="34"/>
      <c r="P109"/>
    </row>
    <row r="110" spans="1:16" ht="15.75" x14ac:dyDescent="0.25">
      <c r="A110" s="34"/>
      <c r="B110" s="20"/>
      <c r="C110" s="34"/>
      <c r="D110" s="34"/>
      <c r="E110" s="2" t="s">
        <v>32</v>
      </c>
      <c r="F110" s="12"/>
      <c r="G110" s="35"/>
      <c r="H110" s="35"/>
      <c r="I110" s="2"/>
      <c r="J110" s="3"/>
      <c r="K110" s="14"/>
      <c r="L110" s="34"/>
      <c r="M110" s="34"/>
      <c r="N110" s="34"/>
      <c r="O110" s="34"/>
      <c r="P110"/>
    </row>
    <row r="111" spans="1:16" ht="15.75" x14ac:dyDescent="0.25">
      <c r="A111" s="14"/>
      <c r="B111" s="34"/>
      <c r="C111" s="20"/>
      <c r="D111" s="34"/>
      <c r="E111" s="2"/>
      <c r="F111" s="2"/>
      <c r="G111" s="2"/>
      <c r="H111" s="2"/>
      <c r="I111" s="2"/>
      <c r="J111" s="35"/>
      <c r="K111" s="13"/>
      <c r="L111" s="34"/>
      <c r="M111" s="34"/>
      <c r="N111" s="34"/>
      <c r="O111" s="34"/>
      <c r="P111"/>
    </row>
    <row r="112" spans="1:16" ht="15.75" x14ac:dyDescent="0.25">
      <c r="A112" s="14"/>
      <c r="B112" s="14"/>
      <c r="C112" s="34"/>
      <c r="D112" s="34"/>
      <c r="E112" s="2" t="s">
        <v>33</v>
      </c>
      <c r="F112" s="35"/>
      <c r="G112" s="12"/>
      <c r="H112" s="35"/>
      <c r="I112" s="35"/>
      <c r="J112" s="35"/>
      <c r="K112" s="13"/>
      <c r="L112" s="34"/>
      <c r="M112" s="34"/>
      <c r="N112" s="34"/>
      <c r="O112" s="34"/>
      <c r="P112"/>
    </row>
    <row r="113" spans="1:16" ht="15.75" x14ac:dyDescent="0.25">
      <c r="A113" s="14"/>
      <c r="B113" s="14"/>
      <c r="C113" s="14"/>
      <c r="D113" s="14"/>
      <c r="E113" s="3"/>
      <c r="F113" s="3"/>
      <c r="G113" s="3"/>
      <c r="H113" s="3"/>
      <c r="I113" s="3"/>
      <c r="J113" s="3"/>
      <c r="K113" s="14"/>
      <c r="L113" s="14"/>
      <c r="M113" s="14"/>
      <c r="N113" s="14"/>
      <c r="O113" s="14"/>
      <c r="P113"/>
    </row>
    <row r="114" spans="1:16" ht="15.75" x14ac:dyDescent="0.25">
      <c r="A114" s="98" t="s">
        <v>23</v>
      </c>
      <c r="B114" s="98"/>
      <c r="C114" s="14"/>
      <c r="D114" s="14"/>
      <c r="E114" s="2" t="s">
        <v>29</v>
      </c>
      <c r="F114" s="3"/>
      <c r="G114" s="3"/>
      <c r="H114" s="3"/>
      <c r="I114" s="3"/>
      <c r="J114" s="3"/>
      <c r="K114" s="14"/>
      <c r="L114" s="14"/>
      <c r="M114" s="14"/>
      <c r="N114" s="14"/>
      <c r="O114" s="14"/>
      <c r="P114"/>
    </row>
    <row r="115" spans="1:16" ht="15.75" x14ac:dyDescent="0.25">
      <c r="E115" s="14"/>
      <c r="F115" s="14"/>
      <c r="G115" s="14"/>
      <c r="H115" s="14"/>
      <c r="I115" s="14"/>
      <c r="J115" s="14"/>
      <c r="K115" s="14"/>
      <c r="P115"/>
    </row>
  </sheetData>
  <mergeCells count="144">
    <mergeCell ref="A97:M97"/>
    <mergeCell ref="N97:O97"/>
    <mergeCell ref="A98:O98"/>
    <mergeCell ref="A92:M92"/>
    <mergeCell ref="N92:O92"/>
    <mergeCell ref="A93:O93"/>
    <mergeCell ref="A94:O94"/>
    <mergeCell ref="B96:G96"/>
    <mergeCell ref="H96:I96"/>
    <mergeCell ref="J96:K96"/>
    <mergeCell ref="L96:M96"/>
    <mergeCell ref="N96:O96"/>
    <mergeCell ref="B95:G95"/>
    <mergeCell ref="H95:I95"/>
    <mergeCell ref="J95:K95"/>
    <mergeCell ref="L95:M95"/>
    <mergeCell ref="N95:O95"/>
    <mergeCell ref="B91:G91"/>
    <mergeCell ref="H91:I91"/>
    <mergeCell ref="J91:K91"/>
    <mergeCell ref="L91:M91"/>
    <mergeCell ref="N91:O91"/>
    <mergeCell ref="B90:G90"/>
    <mergeCell ref="H90:I90"/>
    <mergeCell ref="J90:K90"/>
    <mergeCell ref="L90:M90"/>
    <mergeCell ref="N90:O90"/>
    <mergeCell ref="B89:G89"/>
    <mergeCell ref="H89:I89"/>
    <mergeCell ref="J89:K89"/>
    <mergeCell ref="L89:M89"/>
    <mergeCell ref="N89:O89"/>
    <mergeCell ref="B88:G88"/>
    <mergeCell ref="H88:I88"/>
    <mergeCell ref="J88:K88"/>
    <mergeCell ref="L88:M88"/>
    <mergeCell ref="N88:O88"/>
    <mergeCell ref="A86:O86"/>
    <mergeCell ref="B87:G87"/>
    <mergeCell ref="H87:I87"/>
    <mergeCell ref="J87:K87"/>
    <mergeCell ref="L87:M87"/>
    <mergeCell ref="N87:O87"/>
    <mergeCell ref="B83:G83"/>
    <mergeCell ref="H83:I83"/>
    <mergeCell ref="J83:K83"/>
    <mergeCell ref="L83:M83"/>
    <mergeCell ref="N83:O83"/>
    <mergeCell ref="J15:L15"/>
    <mergeCell ref="B15:I15"/>
    <mergeCell ref="B16:I16"/>
    <mergeCell ref="M15:O15"/>
    <mergeCell ref="J16:L16"/>
    <mergeCell ref="M16:O16"/>
    <mergeCell ref="A106:B106"/>
    <mergeCell ref="A108:B108"/>
    <mergeCell ref="E108:J108"/>
    <mergeCell ref="A114:B114"/>
    <mergeCell ref="A99:O99"/>
    <mergeCell ref="A100:O100"/>
    <mergeCell ref="A104:B104"/>
    <mergeCell ref="A102:H102"/>
    <mergeCell ref="A1:P1"/>
    <mergeCell ref="A2:P2"/>
    <mergeCell ref="A10:P10"/>
    <mergeCell ref="J14:L14"/>
    <mergeCell ref="B14:I14"/>
    <mergeCell ref="M14:O14"/>
    <mergeCell ref="A3:O3"/>
    <mergeCell ref="A5:P5"/>
    <mergeCell ref="B13:I13"/>
    <mergeCell ref="J13:L13"/>
    <mergeCell ref="M13:O13"/>
    <mergeCell ref="A11:P11"/>
    <mergeCell ref="L18:O18"/>
    <mergeCell ref="B18:K18"/>
    <mergeCell ref="B20:K20"/>
    <mergeCell ref="L20:O20"/>
    <mergeCell ref="A71:O71"/>
    <mergeCell ref="E21:E23"/>
    <mergeCell ref="F21:M21"/>
    <mergeCell ref="A21:A23"/>
    <mergeCell ref="B21:B23"/>
    <mergeCell ref="C21:C23"/>
    <mergeCell ref="D21:D23"/>
    <mergeCell ref="A85:O85"/>
    <mergeCell ref="A84:M84"/>
    <mergeCell ref="N84:O84"/>
    <mergeCell ref="A19:O19"/>
    <mergeCell ref="L72:M72"/>
    <mergeCell ref="L73:M73"/>
    <mergeCell ref="B72:G72"/>
    <mergeCell ref="B73:G73"/>
    <mergeCell ref="N73:O73"/>
    <mergeCell ref="J72:K72"/>
    <mergeCell ref="J73:K73"/>
    <mergeCell ref="H72:I72"/>
    <mergeCell ref="N72:O72"/>
    <mergeCell ref="H73:I73"/>
    <mergeCell ref="B74:G74"/>
    <mergeCell ref="B75:G75"/>
    <mergeCell ref="B76:G76"/>
    <mergeCell ref="H74:I74"/>
    <mergeCell ref="J74:K74"/>
    <mergeCell ref="L74:M74"/>
    <mergeCell ref="N74:O74"/>
    <mergeCell ref="H75:I75"/>
    <mergeCell ref="J75:K75"/>
    <mergeCell ref="L75:M75"/>
    <mergeCell ref="N75:O75"/>
    <mergeCell ref="H76:I76"/>
    <mergeCell ref="J76:K76"/>
    <mergeCell ref="L76:M76"/>
    <mergeCell ref="N76:O76"/>
    <mergeCell ref="B77:G77"/>
    <mergeCell ref="H77:I77"/>
    <mergeCell ref="J77:K77"/>
    <mergeCell ref="L77:M77"/>
    <mergeCell ref="N77:O77"/>
    <mergeCell ref="B78:G78"/>
    <mergeCell ref="H78:I78"/>
    <mergeCell ref="J78:K78"/>
    <mergeCell ref="L78:M78"/>
    <mergeCell ref="N78:O78"/>
    <mergeCell ref="B79:G79"/>
    <mergeCell ref="H79:I79"/>
    <mergeCell ref="J79:K79"/>
    <mergeCell ref="L79:M79"/>
    <mergeCell ref="N79:O79"/>
    <mergeCell ref="B80:G80"/>
    <mergeCell ref="H80:I80"/>
    <mergeCell ref="J80:K80"/>
    <mergeCell ref="L80:M80"/>
    <mergeCell ref="N80:O80"/>
    <mergeCell ref="B82:G82"/>
    <mergeCell ref="H82:I82"/>
    <mergeCell ref="J82:K82"/>
    <mergeCell ref="L82:M82"/>
    <mergeCell ref="N82:O82"/>
    <mergeCell ref="B81:G81"/>
    <mergeCell ref="H81:I81"/>
    <mergeCell ref="J81:K81"/>
    <mergeCell ref="L81:M81"/>
    <mergeCell ref="N81:O81"/>
  </mergeCells>
  <pageMargins left="0.31496062992125984" right="0.11811023622047245" top="0.74803149606299213" bottom="0.74803149606299213" header="0.31496062992125984" footer="0.31496062992125984"/>
  <pageSetup paperSize="9" scale="4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2024-01-22T05:54:53Z</dcterms:modified>
</cp:coreProperties>
</file>