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Лист1!$A$1:$P$75</definedName>
  </definedNames>
  <calcPr calcId="144525"/>
</workbook>
</file>

<file path=xl/calcChain.xml><?xml version="1.0" encoding="utf-8"?>
<calcChain xmlns="http://schemas.openxmlformats.org/spreadsheetml/2006/main">
  <c r="N57" i="1" l="1"/>
  <c r="N56" i="1"/>
  <c r="N55" i="1"/>
  <c r="N54" i="1"/>
  <c r="N58" i="1" s="1"/>
  <c r="N49" i="1"/>
  <c r="N48" i="1"/>
  <c r="N47" i="1"/>
  <c r="N46" i="1"/>
  <c r="N45" i="1"/>
  <c r="N44" i="1"/>
  <c r="N50" i="1" s="1"/>
</calcChain>
</file>

<file path=xl/sharedStrings.xml><?xml version="1.0" encoding="utf-8"?>
<sst xmlns="http://schemas.openxmlformats.org/spreadsheetml/2006/main" count="130" uniqueCount="83">
  <si>
    <t>Протокол об итогах закупа лекарственных средств/изделий медицинского назначения</t>
  </si>
  <si>
    <t xml:space="preserve">Наименование закупки: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</t>
  </si>
  <si>
    <t>Целостность конвертов представленных ценовых предложений потенциальных поставщиков, не нарушена. Ценовое предложение в запечатанном виде предоставлены следующими потенциальными поставщиками:</t>
  </si>
  <si>
    <t>№ п/п</t>
  </si>
  <si>
    <t>Наименование и адрес потенциального поставщика</t>
  </si>
  <si>
    <t>БИН/ИИН</t>
  </si>
  <si>
    <t>Дата и время предоставления запечатанного ценового предложения</t>
  </si>
  <si>
    <t>Представители потенциальных поставщиков, присутствовавшие при процедуре вскрытия запечатанных ценовых предложений:</t>
  </si>
  <si>
    <t>Ф.И.О.</t>
  </si>
  <si>
    <t>-</t>
  </si>
  <si>
    <t>№</t>
  </si>
  <si>
    <t>Торговое наименование лекарственных средств/изделий медицинского назначения</t>
  </si>
  <si>
    <t>Единица измерения</t>
  </si>
  <si>
    <t>Количество</t>
  </si>
  <si>
    <t>Цена за единицу</t>
  </si>
  <si>
    <t xml:space="preserve">Ценовое предложение потенциального поставщика (цена за единицу)   </t>
  </si>
  <si>
    <t>№ лота</t>
  </si>
  <si>
    <t>Общая сумма</t>
  </si>
  <si>
    <t>Итого:</t>
  </si>
  <si>
    <t>За решение проголосовали:</t>
  </si>
  <si>
    <t>Председатель комиссии:</t>
  </si>
  <si>
    <t>Заместителем председатель комиссии:</t>
  </si>
  <si>
    <t>Члены комиссии:</t>
  </si>
  <si>
    <t>Секретарь комиссии:</t>
  </si>
  <si>
    <t xml:space="preserve">Против - 0 голосов. </t>
  </si>
  <si>
    <t>Адрес организатора: 110300, Казахстан, Костанайская обл., г. Аркалык, пр. Абая, д. 86</t>
  </si>
  <si>
    <t xml:space="preserve">Заказчик: БИН 990240003342, Коммунальное государственное предприятие "Аркалыкская региональная поликлиника" Управления здравоохранения акимата Костанайской области </t>
  </si>
  <si>
    <t>Согласно приказа  №512-оп от 30.12.2022г «О создании комиссии»   была создана комиссия в составе 5 (пять) человек,  принять решение о вскрытие конвертов и рассмотрении ценовых предложении в составе 5 человек :</t>
  </si>
  <si>
    <t>отпуск</t>
  </si>
  <si>
    <t>ТОО "Комплект Трейдинг" 110000, Республика Казахстан, Костанайская область, г.Костанай,ул.Баймагамбетова 3Б-22</t>
  </si>
  <si>
    <t>160340011443</t>
  </si>
  <si>
    <t>упак</t>
  </si>
  <si>
    <t>ТОО "Комплект Трейдинг"</t>
  </si>
  <si>
    <t xml:space="preserve">ЗА- 3 голосов (Габдумалик М.Е., Каратемирова З.Б., Бажанова.В.) </t>
  </si>
  <si>
    <t>Сейткожина А.С. Менеджер по государственным закупкам</t>
  </si>
  <si>
    <t xml:space="preserve"> Каратемирова З.Б., И.о.главного бухгалтера</t>
  </si>
  <si>
    <t xml:space="preserve"> Габдумалик М.Е., И.о.заместителя главного врача </t>
  </si>
  <si>
    <t>Смагулова А.Ф.. И.о. главного врача</t>
  </si>
  <si>
    <t>Юркевич Г. Ю., Главная медсестра</t>
  </si>
  <si>
    <t xml:space="preserve"> Бажанова Т.В., Медицинская сестра аптечного пункта</t>
  </si>
  <si>
    <t>1.1.  Согласно п.139 гл. 10 постановления Правительства Республики Казахстан от 4 июня 2021 года № 375 ," 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 ", в силого,что в закупе принял участие  два потенциальных поставщика,   ценовое предложение и документы которого соответствуют правилам определить победителем  ТОО"Комплект Трейдинг"110000 Республика Казахстан,Костанайская облласть,г. Костанай,ул.Баймагамбетова 3Б-22по следующим лотам:</t>
  </si>
  <si>
    <r>
      <t xml:space="preserve">2. Согласно п. 77 гл. 3  Приказа Министра здравоохранения РК от 7 июня 2023 года №110 " Правила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 " </t>
    </r>
    <r>
      <rPr>
        <b/>
        <sz val="12"/>
        <color theme="1"/>
        <rFont val="Times New Roman"/>
        <family val="1"/>
        <charset val="204"/>
      </rPr>
      <t>разместить протокол итогов на интернет-ресурсе КГП "Аркалыкская региональная поликлиника"  Управления здравоохранения акимата Костанайской области.</t>
    </r>
  </si>
  <si>
    <t xml:space="preserve">3.  Победителям представить в адрес заказчика (в течение десяти календарных дней со дня признания победителем) следующие документы, подтверждающие соответствие квалификационным требованиям:      1) копии соответствующей лицензии на фармацевтическую деятельность и (или) на осуществление деятельности в сфере оборота наркотических средств, психотропных веществ и прекурсоров, уведомления о начале или прекращении деятельности по оптовой и (или) розничной реализации медицинских изделий либо в виде электронного документа, полученных (направленных) в соответствии с Законом "О разрешениях и уведомлениях",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удостоверенную копию соответствующей лицензии на фармацевтическую деятельность и (или) осуществление деятельности в сфере оборота наркотических средств, психотропных веществ и прекурсоров, уведомления о начале или прекращении деятельности по оптовой и (или) розничной реализации медицинских изделий, полученных в соответствии с Законом "О разрешениях и уведомлениях";
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
3)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
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
5) сведения об отсутствии (наличии) задолженности, учет по которым ведется в органах государственных доходов, полученные посредством веб-портала "электронного правительства" или веб-приложения "кабинет налогоплательщика";
6)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
</t>
  </si>
  <si>
    <t>Ед.изм.</t>
  </si>
  <si>
    <t>Кол-во</t>
  </si>
  <si>
    <t>Цена за ед.</t>
  </si>
  <si>
    <t>№ объявления: 44</t>
  </si>
  <si>
    <t>Дата и время начала приема заявок: 25.09.2023 г.</t>
  </si>
  <si>
    <t>Дата и время вскрытия конвертов с ценовыми предложениями: 02.10.2023 г., 17 ч. 05 мин.</t>
  </si>
  <si>
    <t xml:space="preserve">Дата и время окончания приема заявок: 02.10.2023 г., 17 ч. 00 мин. </t>
  </si>
  <si>
    <t>ТОО "Sau Med Group" 010000, Республика Казахстан, г.Астана, район Есиль, пр.Кабанбай батыра 34/1 офис 32</t>
  </si>
  <si>
    <t>191240014702</t>
  </si>
  <si>
    <t>02.10.2023 14ч15мин</t>
  </si>
  <si>
    <t>28.09.2023 10ч45мин</t>
  </si>
  <si>
    <t>ТОО "ДиАКиТ"100001, Республика Казахстан, г.Караганда, район Әлихан Бөкейхан,мкрн.19, д.40А</t>
  </si>
  <si>
    <t>160640027450</t>
  </si>
  <si>
    <t>27.07.2023 10ч05мин</t>
  </si>
  <si>
    <t>ТОО "Sau Med Group"</t>
  </si>
  <si>
    <t>ТОО "ДиАКиТ"</t>
  </si>
  <si>
    <t>Кальций (Calcium P FS) 4*200 тестов DiaSys Diagnostik Systim (Германия)</t>
  </si>
  <si>
    <t>Калий 4*100</t>
  </si>
  <si>
    <t>Магний 4*120</t>
  </si>
  <si>
    <t>Натрий 4*100</t>
  </si>
  <si>
    <t>Альфа-амилаза 4*120</t>
  </si>
  <si>
    <t>С-реактивный белок 800 тестов</t>
  </si>
  <si>
    <t>Ремотоидный фактор 400 тестов</t>
  </si>
  <si>
    <t>Бысрый количественный тест на триоксин Т4 в упак-25 тестов к анализатору Finecare FIA Meter Plus</t>
  </si>
  <si>
    <t>Контроль раствор Т4 в упак-3 теста к анализатору  Finecare FIA Meter Plus</t>
  </si>
  <si>
    <t>Быстрый количественный тест на трийодтиронин Т3 в упак-25 тестов к анализатору  Finecare FIA Meter Plus</t>
  </si>
  <si>
    <t>Быстрый количественный тест на ТТГ в упак-25 тестов к анализатору  Finecare FIA Meter Plus</t>
  </si>
  <si>
    <t>Контрольный раствор ТТГ в упак-3 теста к анализатору  Finecare FIA Meter Plus</t>
  </si>
  <si>
    <t>Дозатор пипетка одноканальный 5-50 мкл</t>
  </si>
  <si>
    <t>Дозатор пипетка одноканальный 10-100 мкл</t>
  </si>
  <si>
    <t>Дозатор пипетка одноканальный 20-200 мкл</t>
  </si>
  <si>
    <t>Дозатор пипетка одноканальный 100-1000 мкл</t>
  </si>
  <si>
    <t>Штатив для дозатора, прямой</t>
  </si>
  <si>
    <t>Пластиковые микрокапилляры Boule для работы на гемотологическом анализаторе Swalab Alfa Boule mpa micropipitts plastic 10*100</t>
  </si>
  <si>
    <t>шт</t>
  </si>
  <si>
    <t>набор</t>
  </si>
  <si>
    <t>03.10.2023г</t>
  </si>
  <si>
    <r>
      <t>1.2. В соотвествии п.142 гл.10  постановления Правительства Республики Казахстан от 4 июня 2021 года № 375 , "Об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услуг" . направить потенциальному поставщику ТОО"Комплект Трейдинг"110000 Республика Казахстан,Костанайская облласть,г. Костанай,ул.Баймагамбетова 3Б-22подписанный договор на общую сумму</t>
    </r>
    <r>
      <rPr>
        <b/>
        <sz val="12"/>
        <color theme="1"/>
        <rFont val="Times New Roman"/>
        <family val="1"/>
        <charset val="204"/>
      </rPr>
      <t xml:space="preserve"> 2 974 000 тенге 00 тиын</t>
    </r>
    <r>
      <rPr>
        <sz val="12"/>
        <color theme="1"/>
        <rFont val="Times New Roman"/>
        <family val="1"/>
        <charset val="204"/>
      </rPr>
      <t>.</t>
    </r>
  </si>
  <si>
    <t>1.1.  Согласно п.139 гл. 10 постановления Правительства Республики Казахстан от 4 июня 2021 года № 375 ," 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 ", в силого,что в закупе принял участие  два потенциальных поставщика,   ценовое предложение и документы которого соответствуют правилам определить победителем  ТОО "Sau Med Group" 010000, Республика Казахстан, г.Астана, район Есиль, пр.Кабанбай батыра 34/1 офис 32 по следующим лотам:</t>
  </si>
  <si>
    <r>
      <t>1.2. В соотвествии п.142 гл.10  постановления Правительства Республики Казахстан от 4 июня 2021 года № 375 , "Об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услуг" . направить потенциальному поставщику ТОО "Sau Med Group" 010000, Республика Казахстан, г.Астана, район Есиль, пр.Кабанбай батыра 34/1 офис 32 подписанный договор на общую сумму</t>
    </r>
    <r>
      <rPr>
        <b/>
        <sz val="12"/>
        <color theme="1"/>
        <rFont val="Times New Roman"/>
        <family val="1"/>
        <charset val="204"/>
      </rPr>
      <t xml:space="preserve"> 264 800 тенге 00 тиын</t>
    </r>
    <r>
      <rPr>
        <sz val="12"/>
        <color theme="1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</si>
</sst>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1" fontId="5" fillId="0" borderId="0" xfId="0" applyNumberFormat="1" applyFont="1"/>
    <xf numFmtId="1" fontId="4" fillId="0" borderId="3" xfId="0" applyNumberFormat="1" applyFont="1" applyBorder="1" applyAlignment="1">
      <alignment horizontal="center"/>
    </xf>
    <xf numFmtId="1" fontId="4" fillId="2" borderId="5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Alignment="1">
      <alignment horizontal="left"/>
    </xf>
    <xf numFmtId="0" fontId="1" fillId="2" borderId="0" xfId="0" applyFont="1" applyFill="1"/>
    <xf numFmtId="0" fontId="4" fillId="0" borderId="0" xfId="0" applyFont="1"/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1" fontId="4" fillId="2" borderId="0" xfId="0" applyNumberFormat="1" applyFont="1" applyFill="1"/>
    <xf numFmtId="16" fontId="4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3" xfId="0" applyNumberFormat="1" applyFont="1" applyBorder="1" applyAlignment="1">
      <alignment wrapText="1"/>
    </xf>
    <xf numFmtId="1" fontId="4" fillId="0" borderId="4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left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/>
    <xf numFmtId="0" fontId="1" fillId="2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/>
    <xf numFmtId="1" fontId="1" fillId="2" borderId="9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wrapText="1"/>
    </xf>
    <xf numFmtId="0" fontId="8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0" xfId="0" applyFont="1" applyFill="1" applyAlignment="1">
      <alignment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2" borderId="0" xfId="0" applyFont="1" applyFill="1"/>
    <xf numFmtId="0" fontId="1" fillId="3" borderId="6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" fontId="1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2" borderId="7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2" borderId="6" xfId="0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view="pageBreakPreview" zoomScaleNormal="95" zoomScaleSheetLayoutView="100" workbookViewId="0">
      <selection activeCell="B31" sqref="B31"/>
    </sheetView>
  </sheetViews>
  <sheetFormatPr defaultRowHeight="15" x14ac:dyDescent="0.25"/>
  <cols>
    <col min="1" max="1" width="5.85546875" style="7" customWidth="1"/>
    <col min="2" max="2" width="42.28515625" style="7" customWidth="1"/>
    <col min="3" max="5" width="9.140625" style="7"/>
    <col min="6" max="6" width="13.140625" style="7" customWidth="1"/>
    <col min="7" max="7" width="13.42578125" style="7" customWidth="1"/>
    <col min="8" max="8" width="12.85546875" style="7" customWidth="1"/>
    <col min="9" max="9" width="21.28515625" style="7" customWidth="1"/>
    <col min="10" max="10" width="9.140625" style="7"/>
    <col min="11" max="11" width="4.28515625" style="7" customWidth="1"/>
    <col min="12" max="16" width="9.140625" style="7"/>
  </cols>
  <sheetData>
    <row r="1" spans="1:17" s="20" customFormat="1" ht="17.25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7" s="20" customFormat="1" ht="17.25" x14ac:dyDescent="0.3">
      <c r="A2" s="62" t="s">
        <v>79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21"/>
    </row>
    <row r="3" spans="1:17" s="1" customFormat="1" ht="30.75" customHeight="1" x14ac:dyDescent="0.25">
      <c r="A3" s="63" t="s">
        <v>26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41"/>
      <c r="Q3" s="22"/>
    </row>
    <row r="4" spans="1:17" s="1" customFormat="1" ht="15.75" x14ac:dyDescent="0.25">
      <c r="A4" s="41" t="s">
        <v>46</v>
      </c>
      <c r="B4" s="23"/>
      <c r="C4" s="41"/>
      <c r="D4" s="41"/>
      <c r="E4" s="41"/>
      <c r="F4" s="24"/>
      <c r="G4" s="41"/>
      <c r="H4" s="41"/>
      <c r="I4" s="41"/>
      <c r="J4" s="41"/>
      <c r="K4" s="41"/>
      <c r="L4" s="41"/>
      <c r="M4" s="41"/>
      <c r="N4" s="41"/>
      <c r="O4" s="41"/>
      <c r="P4" s="41"/>
      <c r="Q4" s="22"/>
    </row>
    <row r="5" spans="1:17" s="1" customFormat="1" ht="30.75" customHeight="1" x14ac:dyDescent="0.25">
      <c r="A5" s="69" t="s">
        <v>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22"/>
    </row>
    <row r="6" spans="1:17" s="1" customFormat="1" ht="15.75" x14ac:dyDescent="0.25">
      <c r="A6" s="41" t="s">
        <v>47</v>
      </c>
      <c r="B6" s="25"/>
      <c r="C6" s="23"/>
      <c r="D6" s="41"/>
      <c r="E6" s="41"/>
      <c r="F6" s="24"/>
      <c r="G6" s="41"/>
      <c r="H6" s="41"/>
      <c r="I6" s="41"/>
      <c r="J6" s="41"/>
      <c r="K6" s="41"/>
      <c r="L6" s="41"/>
      <c r="M6" s="41"/>
      <c r="N6" s="41"/>
      <c r="O6" s="41"/>
      <c r="P6" s="41"/>
      <c r="Q6" s="22"/>
    </row>
    <row r="7" spans="1:17" s="1" customFormat="1" ht="15.75" x14ac:dyDescent="0.25">
      <c r="A7" s="41" t="s">
        <v>49</v>
      </c>
      <c r="B7" s="23"/>
      <c r="C7" s="41"/>
      <c r="D7" s="41"/>
      <c r="E7" s="41"/>
      <c r="F7" s="24"/>
      <c r="G7" s="41"/>
      <c r="H7" s="41"/>
      <c r="I7" s="41"/>
      <c r="J7" s="41"/>
      <c r="K7" s="41"/>
      <c r="L7" s="41"/>
      <c r="M7" s="41"/>
      <c r="N7" s="41"/>
      <c r="O7" s="41"/>
      <c r="P7" s="41"/>
      <c r="Q7" s="22"/>
    </row>
    <row r="8" spans="1:17" s="1" customFormat="1" ht="15.75" x14ac:dyDescent="0.25">
      <c r="A8" s="41" t="s">
        <v>48</v>
      </c>
      <c r="B8" s="23"/>
      <c r="C8" s="41"/>
      <c r="D8" s="23"/>
      <c r="E8" s="41"/>
      <c r="F8" s="24"/>
      <c r="G8" s="41"/>
      <c r="H8" s="41"/>
      <c r="I8" s="41"/>
      <c r="J8" s="41"/>
      <c r="K8" s="41"/>
      <c r="L8" s="41"/>
      <c r="M8" s="41"/>
      <c r="N8" s="41"/>
      <c r="O8" s="41"/>
      <c r="P8" s="41"/>
      <c r="Q8" s="22"/>
    </row>
    <row r="9" spans="1:17" s="1" customFormat="1" ht="15.75" x14ac:dyDescent="0.25">
      <c r="A9" s="41" t="s">
        <v>25</v>
      </c>
      <c r="B9" s="23"/>
      <c r="C9" s="41"/>
      <c r="D9" s="41"/>
      <c r="E9" s="41"/>
      <c r="F9" s="24"/>
      <c r="G9" s="41"/>
      <c r="H9" s="41"/>
      <c r="I9" s="41"/>
      <c r="J9" s="41"/>
      <c r="K9" s="41"/>
      <c r="L9" s="41"/>
      <c r="M9" s="41"/>
      <c r="N9" s="41"/>
      <c r="O9" s="41"/>
      <c r="P9" s="41"/>
      <c r="Q9" s="22"/>
    </row>
    <row r="10" spans="1:17" s="1" customFormat="1" ht="32.25" customHeight="1" x14ac:dyDescent="0.25">
      <c r="A10" s="63" t="s">
        <v>27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26"/>
    </row>
    <row r="11" spans="1:17" s="1" customFormat="1" ht="30" customHeight="1" x14ac:dyDescent="0.25">
      <c r="A11" s="85" t="s">
        <v>2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</row>
    <row r="12" spans="1:17" ht="9" customHeight="1" x14ac:dyDescent="0.25">
      <c r="B12" s="6"/>
      <c r="F12" s="8"/>
    </row>
    <row r="13" spans="1:17" s="1" customFormat="1" ht="15.75" x14ac:dyDescent="0.25">
      <c r="A13" s="27" t="s">
        <v>3</v>
      </c>
      <c r="B13" s="70" t="s">
        <v>4</v>
      </c>
      <c r="C13" s="71"/>
      <c r="D13" s="71"/>
      <c r="E13" s="71"/>
      <c r="F13" s="71"/>
      <c r="G13" s="71"/>
      <c r="H13" s="71"/>
      <c r="I13" s="72"/>
      <c r="J13" s="70" t="s">
        <v>5</v>
      </c>
      <c r="K13" s="71"/>
      <c r="L13" s="72"/>
      <c r="M13" s="82" t="s">
        <v>6</v>
      </c>
      <c r="N13" s="83"/>
      <c r="O13" s="84"/>
      <c r="P13" s="17"/>
    </row>
    <row r="14" spans="1:17" s="1" customFormat="1" ht="15.75" x14ac:dyDescent="0.25">
      <c r="A14" s="28">
        <v>1</v>
      </c>
      <c r="B14" s="64" t="s">
        <v>29</v>
      </c>
      <c r="C14" s="65"/>
      <c r="D14" s="65"/>
      <c r="E14" s="65"/>
      <c r="F14" s="65"/>
      <c r="G14" s="65"/>
      <c r="H14" s="65"/>
      <c r="I14" s="66"/>
      <c r="J14" s="49" t="s">
        <v>30</v>
      </c>
      <c r="K14" s="50"/>
      <c r="L14" s="51"/>
      <c r="M14" s="52" t="s">
        <v>53</v>
      </c>
      <c r="N14" s="67"/>
      <c r="O14" s="68"/>
      <c r="P14" s="17"/>
    </row>
    <row r="15" spans="1:17" s="1" customFormat="1" ht="15.75" x14ac:dyDescent="0.25">
      <c r="A15" s="28">
        <v>2</v>
      </c>
      <c r="B15" s="64" t="s">
        <v>50</v>
      </c>
      <c r="C15" s="73"/>
      <c r="D15" s="73"/>
      <c r="E15" s="73"/>
      <c r="F15" s="73"/>
      <c r="G15" s="73"/>
      <c r="H15" s="73"/>
      <c r="I15" s="74"/>
      <c r="J15" s="49" t="s">
        <v>51</v>
      </c>
      <c r="K15" s="50"/>
      <c r="L15" s="51"/>
      <c r="M15" s="52" t="s">
        <v>52</v>
      </c>
      <c r="N15" s="53"/>
      <c r="O15" s="54"/>
      <c r="P15" s="17"/>
    </row>
    <row r="16" spans="1:17" s="1" customFormat="1" ht="15.75" x14ac:dyDescent="0.25">
      <c r="A16" s="28">
        <v>3</v>
      </c>
      <c r="B16" s="64" t="s">
        <v>54</v>
      </c>
      <c r="C16" s="73"/>
      <c r="D16" s="73"/>
      <c r="E16" s="73"/>
      <c r="F16" s="73"/>
      <c r="G16" s="73"/>
      <c r="H16" s="73"/>
      <c r="I16" s="74"/>
      <c r="J16" s="49" t="s">
        <v>55</v>
      </c>
      <c r="K16" s="50"/>
      <c r="L16" s="51"/>
      <c r="M16" s="52" t="s">
        <v>56</v>
      </c>
      <c r="N16" s="53"/>
      <c r="O16" s="54"/>
      <c r="P16" s="17"/>
    </row>
    <row r="17" spans="1:16" s="1" customFormat="1" ht="15.75" x14ac:dyDescent="0.25">
      <c r="A17" s="45" t="s">
        <v>7</v>
      </c>
      <c r="B17" s="46"/>
      <c r="C17" s="45"/>
      <c r="D17" s="45"/>
      <c r="E17" s="45"/>
      <c r="F17" s="47"/>
      <c r="G17" s="45"/>
      <c r="H17" s="45"/>
      <c r="I17" s="45"/>
      <c r="J17" s="45"/>
      <c r="K17" s="45"/>
      <c r="L17" s="45"/>
      <c r="M17" s="45"/>
      <c r="N17" s="45"/>
      <c r="O17" s="45"/>
      <c r="P17" s="17"/>
    </row>
    <row r="18" spans="1:16" s="1" customFormat="1" ht="15.75" x14ac:dyDescent="0.25">
      <c r="A18" s="29" t="s">
        <v>3</v>
      </c>
      <c r="B18" s="59" t="s">
        <v>4</v>
      </c>
      <c r="C18" s="60"/>
      <c r="D18" s="60"/>
      <c r="E18" s="60"/>
      <c r="F18" s="60"/>
      <c r="G18" s="60"/>
      <c r="H18" s="60"/>
      <c r="I18" s="60"/>
      <c r="J18" s="60"/>
      <c r="K18" s="61"/>
      <c r="L18" s="59" t="s">
        <v>8</v>
      </c>
      <c r="M18" s="60"/>
      <c r="N18" s="60"/>
      <c r="O18" s="61"/>
      <c r="P18" s="17"/>
    </row>
    <row r="19" spans="1:16" s="1" customFormat="1" ht="15.75" x14ac:dyDescent="0.25">
      <c r="A19" s="56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8"/>
      <c r="P19" s="17"/>
    </row>
    <row r="20" spans="1:16" s="1" customFormat="1" ht="15.75" x14ac:dyDescent="0.25">
      <c r="A20" s="30" t="s">
        <v>9</v>
      </c>
      <c r="B20" s="92" t="s">
        <v>9</v>
      </c>
      <c r="C20" s="93"/>
      <c r="D20" s="93"/>
      <c r="E20" s="93"/>
      <c r="F20" s="93"/>
      <c r="G20" s="93"/>
      <c r="H20" s="93"/>
      <c r="I20" s="93"/>
      <c r="J20" s="93"/>
      <c r="K20" s="94"/>
      <c r="L20" s="92" t="s">
        <v>9</v>
      </c>
      <c r="M20" s="93"/>
      <c r="N20" s="93"/>
      <c r="O20" s="94"/>
      <c r="P20" s="17"/>
    </row>
    <row r="21" spans="1:16" s="1" customFormat="1" ht="15.75" customHeight="1" x14ac:dyDescent="0.25">
      <c r="A21" s="75" t="s">
        <v>10</v>
      </c>
      <c r="B21" s="75" t="s">
        <v>11</v>
      </c>
      <c r="C21" s="75" t="s">
        <v>43</v>
      </c>
      <c r="D21" s="75" t="s">
        <v>44</v>
      </c>
      <c r="E21" s="75" t="s">
        <v>45</v>
      </c>
      <c r="F21" s="91" t="s">
        <v>15</v>
      </c>
      <c r="G21" s="91"/>
      <c r="H21" s="91"/>
      <c r="I21" s="91"/>
      <c r="J21" s="91"/>
      <c r="K21" s="91"/>
      <c r="L21" s="91"/>
      <c r="M21" s="91"/>
      <c r="N21" s="31"/>
      <c r="O21" s="32"/>
      <c r="P21" s="17"/>
    </row>
    <row r="22" spans="1:16" s="1" customFormat="1" ht="15.75" x14ac:dyDescent="0.25">
      <c r="A22" s="75"/>
      <c r="B22" s="75"/>
      <c r="C22" s="75"/>
      <c r="D22" s="75"/>
      <c r="E22" s="75"/>
      <c r="F22" s="33"/>
      <c r="G22" s="33"/>
      <c r="H22" s="33"/>
      <c r="I22" s="33"/>
      <c r="J22" s="33"/>
      <c r="K22" s="33"/>
      <c r="L22" s="33"/>
      <c r="M22" s="33"/>
      <c r="N22" s="9"/>
      <c r="O22" s="32"/>
      <c r="P22" s="17"/>
    </row>
    <row r="23" spans="1:16" s="1" customFormat="1" ht="75.75" customHeight="1" x14ac:dyDescent="0.25">
      <c r="A23" s="75"/>
      <c r="B23" s="75"/>
      <c r="C23" s="75"/>
      <c r="D23" s="75"/>
      <c r="E23" s="75"/>
      <c r="F23" s="48" t="s">
        <v>32</v>
      </c>
      <c r="G23" s="34" t="s">
        <v>57</v>
      </c>
      <c r="H23" s="34" t="s">
        <v>58</v>
      </c>
      <c r="I23" s="34"/>
      <c r="J23" s="35"/>
      <c r="K23" s="34"/>
      <c r="L23" s="34"/>
      <c r="M23" s="34"/>
      <c r="N23" s="10"/>
      <c r="O23" s="10"/>
      <c r="P23" s="17"/>
    </row>
    <row r="24" spans="1:16" ht="30" customHeight="1" x14ac:dyDescent="0.25">
      <c r="A24" s="2">
        <v>1</v>
      </c>
      <c r="B24" s="113" t="s">
        <v>59</v>
      </c>
      <c r="C24" s="2" t="s">
        <v>31</v>
      </c>
      <c r="D24" s="2">
        <v>2</v>
      </c>
      <c r="E24" s="2">
        <v>18900</v>
      </c>
      <c r="F24" s="44"/>
      <c r="G24" s="12"/>
      <c r="H24" s="12"/>
      <c r="I24" s="12"/>
      <c r="J24" s="13"/>
      <c r="K24" s="12"/>
      <c r="L24" s="12"/>
      <c r="M24" s="12"/>
      <c r="N24" s="14"/>
      <c r="O24" s="11"/>
    </row>
    <row r="25" spans="1:16" ht="30" customHeight="1" x14ac:dyDescent="0.25">
      <c r="A25" s="2">
        <v>2</v>
      </c>
      <c r="B25" s="113" t="s">
        <v>60</v>
      </c>
      <c r="C25" s="2" t="s">
        <v>31</v>
      </c>
      <c r="D25" s="2">
        <v>2</v>
      </c>
      <c r="E25" s="2">
        <v>81400</v>
      </c>
      <c r="F25" s="44"/>
      <c r="G25" s="12"/>
      <c r="H25" s="12"/>
      <c r="I25" s="12"/>
      <c r="J25" s="13"/>
      <c r="K25" s="12"/>
      <c r="L25" s="12"/>
      <c r="M25" s="12"/>
      <c r="N25" s="14"/>
      <c r="O25" s="11"/>
    </row>
    <row r="26" spans="1:16" ht="30" customHeight="1" x14ac:dyDescent="0.25">
      <c r="A26" s="2">
        <v>3</v>
      </c>
      <c r="B26" s="113" t="s">
        <v>61</v>
      </c>
      <c r="C26" s="2" t="s">
        <v>31</v>
      </c>
      <c r="D26" s="2">
        <v>2</v>
      </c>
      <c r="E26" s="2">
        <v>18900</v>
      </c>
      <c r="F26" s="44"/>
      <c r="G26" s="12"/>
      <c r="H26" s="12"/>
      <c r="I26" s="12"/>
      <c r="J26" s="13"/>
      <c r="K26" s="12"/>
      <c r="L26" s="12"/>
      <c r="M26" s="12"/>
      <c r="N26" s="14"/>
      <c r="O26" s="11"/>
    </row>
    <row r="27" spans="1:16" ht="30" customHeight="1" x14ac:dyDescent="0.25">
      <c r="A27" s="2">
        <v>4</v>
      </c>
      <c r="B27" s="113" t="s">
        <v>62</v>
      </c>
      <c r="C27" s="2" t="s">
        <v>31</v>
      </c>
      <c r="D27" s="2">
        <v>2</v>
      </c>
      <c r="E27" s="2">
        <v>93400</v>
      </c>
      <c r="F27" s="44"/>
      <c r="G27" s="12"/>
      <c r="H27" s="12"/>
      <c r="I27" s="12"/>
      <c r="J27" s="13"/>
      <c r="K27" s="12"/>
      <c r="L27" s="12"/>
      <c r="M27" s="12"/>
      <c r="N27" s="14"/>
      <c r="O27" s="11"/>
    </row>
    <row r="28" spans="1:16" ht="30" customHeight="1" x14ac:dyDescent="0.25">
      <c r="A28" s="2">
        <v>5</v>
      </c>
      <c r="B28" s="113" t="s">
        <v>63</v>
      </c>
      <c r="C28" s="2" t="s">
        <v>31</v>
      </c>
      <c r="D28" s="2">
        <v>1</v>
      </c>
      <c r="E28" s="2">
        <v>92400</v>
      </c>
      <c r="F28" s="44"/>
      <c r="G28" s="12"/>
      <c r="H28" s="12"/>
      <c r="I28" s="12"/>
      <c r="J28" s="13"/>
      <c r="K28" s="12"/>
      <c r="L28" s="12"/>
      <c r="M28" s="12"/>
      <c r="N28" s="14"/>
      <c r="O28" s="11"/>
    </row>
    <row r="29" spans="1:16" ht="30" customHeight="1" x14ac:dyDescent="0.25">
      <c r="A29" s="2">
        <v>6</v>
      </c>
      <c r="B29" s="113" t="s">
        <v>64</v>
      </c>
      <c r="C29" s="2" t="s">
        <v>31</v>
      </c>
      <c r="D29" s="2">
        <v>2</v>
      </c>
      <c r="E29" s="2">
        <v>140400</v>
      </c>
      <c r="F29" s="44"/>
      <c r="G29" s="12"/>
      <c r="H29" s="12"/>
      <c r="I29" s="12"/>
      <c r="J29" s="13"/>
      <c r="K29" s="12"/>
      <c r="L29" s="12"/>
      <c r="M29" s="12"/>
      <c r="N29" s="14"/>
      <c r="O29" s="11"/>
    </row>
    <row r="30" spans="1:16" ht="30" customHeight="1" x14ac:dyDescent="0.25">
      <c r="A30" s="2">
        <v>7</v>
      </c>
      <c r="B30" s="113" t="s">
        <v>65</v>
      </c>
      <c r="C30" s="2" t="s">
        <v>31</v>
      </c>
      <c r="D30" s="2">
        <v>2</v>
      </c>
      <c r="E30" s="2">
        <v>130000</v>
      </c>
      <c r="F30" s="44"/>
      <c r="G30" s="12"/>
      <c r="H30" s="12"/>
      <c r="I30" s="12"/>
      <c r="J30" s="13"/>
      <c r="K30" s="12"/>
      <c r="L30" s="12"/>
      <c r="M30" s="12"/>
      <c r="N30" s="14"/>
      <c r="O30" s="11"/>
    </row>
    <row r="31" spans="1:16" ht="47.25" customHeight="1" x14ac:dyDescent="0.25">
      <c r="A31" s="2">
        <v>8</v>
      </c>
      <c r="B31" s="113" t="s">
        <v>66</v>
      </c>
      <c r="C31" s="2" t="s">
        <v>31</v>
      </c>
      <c r="D31" s="2">
        <v>10</v>
      </c>
      <c r="E31" s="2">
        <v>112000</v>
      </c>
      <c r="F31" s="44">
        <v>112000</v>
      </c>
      <c r="G31" s="12"/>
      <c r="H31" s="12"/>
      <c r="I31" s="12"/>
      <c r="J31" s="13"/>
      <c r="K31" s="12"/>
      <c r="L31" s="12"/>
      <c r="M31" s="12"/>
      <c r="N31" s="14"/>
      <c r="O31" s="11"/>
    </row>
    <row r="32" spans="1:16" ht="30" customHeight="1" x14ac:dyDescent="0.25">
      <c r="A32" s="2">
        <v>9</v>
      </c>
      <c r="B32" s="113" t="s">
        <v>67</v>
      </c>
      <c r="C32" s="2" t="s">
        <v>31</v>
      </c>
      <c r="D32" s="2">
        <v>1</v>
      </c>
      <c r="E32" s="2">
        <v>61000</v>
      </c>
      <c r="F32" s="44">
        <v>61000</v>
      </c>
      <c r="G32" s="12"/>
      <c r="H32" s="12"/>
      <c r="I32" s="12"/>
      <c r="J32" s="13"/>
      <c r="K32" s="12"/>
      <c r="L32" s="12"/>
      <c r="M32" s="12"/>
      <c r="N32" s="14"/>
      <c r="O32" s="11"/>
    </row>
    <row r="33" spans="1:16" ht="30" customHeight="1" x14ac:dyDescent="0.25">
      <c r="A33" s="2">
        <v>10</v>
      </c>
      <c r="B33" s="113" t="s">
        <v>68</v>
      </c>
      <c r="C33" s="2" t="s">
        <v>31</v>
      </c>
      <c r="D33" s="2">
        <v>10</v>
      </c>
      <c r="E33" s="2">
        <v>112000</v>
      </c>
      <c r="F33" s="44">
        <v>112000</v>
      </c>
      <c r="G33" s="12"/>
      <c r="H33" s="12"/>
      <c r="I33" s="12"/>
      <c r="J33" s="13"/>
      <c r="K33" s="12"/>
      <c r="L33" s="12"/>
      <c r="M33" s="12"/>
      <c r="N33" s="14"/>
      <c r="O33" s="11"/>
    </row>
    <row r="34" spans="1:16" ht="30" customHeight="1" x14ac:dyDescent="0.25">
      <c r="A34" s="2">
        <v>11</v>
      </c>
      <c r="B34" s="113" t="s">
        <v>69</v>
      </c>
      <c r="C34" s="2" t="s">
        <v>31</v>
      </c>
      <c r="D34" s="2">
        <v>5</v>
      </c>
      <c r="E34" s="2">
        <v>112000</v>
      </c>
      <c r="F34" s="44">
        <v>112000</v>
      </c>
      <c r="G34" s="12"/>
      <c r="H34" s="12"/>
      <c r="I34" s="12"/>
      <c r="J34" s="13"/>
      <c r="K34" s="12"/>
      <c r="L34" s="12"/>
      <c r="M34" s="12"/>
      <c r="N34" s="14"/>
      <c r="O34" s="11"/>
    </row>
    <row r="35" spans="1:16" ht="30" customHeight="1" x14ac:dyDescent="0.25">
      <c r="A35" s="2">
        <v>12</v>
      </c>
      <c r="B35" s="113" t="s">
        <v>70</v>
      </c>
      <c r="C35" s="2" t="s">
        <v>31</v>
      </c>
      <c r="D35" s="2">
        <v>1</v>
      </c>
      <c r="E35" s="2">
        <v>61000</v>
      </c>
      <c r="F35" s="44">
        <v>61000</v>
      </c>
      <c r="G35" s="12"/>
      <c r="H35" s="12"/>
      <c r="I35" s="12"/>
      <c r="J35" s="13"/>
      <c r="K35" s="12"/>
      <c r="L35" s="12"/>
      <c r="M35" s="12"/>
      <c r="N35" s="14"/>
      <c r="O35" s="11"/>
    </row>
    <row r="36" spans="1:16" ht="30" customHeight="1" x14ac:dyDescent="0.25">
      <c r="A36" s="2">
        <v>13</v>
      </c>
      <c r="B36" s="113" t="s">
        <v>71</v>
      </c>
      <c r="C36" s="2" t="s">
        <v>77</v>
      </c>
      <c r="D36" s="2">
        <v>2</v>
      </c>
      <c r="E36" s="2">
        <v>68000</v>
      </c>
      <c r="F36" s="44">
        <v>36600</v>
      </c>
      <c r="G36" s="12">
        <v>33100</v>
      </c>
      <c r="H36" s="12">
        <v>35000</v>
      </c>
      <c r="I36" s="12"/>
      <c r="J36" s="13"/>
      <c r="K36" s="12"/>
      <c r="L36" s="12"/>
      <c r="M36" s="12"/>
      <c r="N36" s="14"/>
      <c r="O36" s="11"/>
    </row>
    <row r="37" spans="1:16" ht="30" customHeight="1" x14ac:dyDescent="0.25">
      <c r="A37" s="2">
        <v>14</v>
      </c>
      <c r="B37" s="113" t="s">
        <v>72</v>
      </c>
      <c r="C37" s="2" t="s">
        <v>77</v>
      </c>
      <c r="D37" s="2">
        <v>2</v>
      </c>
      <c r="E37" s="2">
        <v>68000</v>
      </c>
      <c r="F37" s="44">
        <v>36600</v>
      </c>
      <c r="G37" s="12">
        <v>33100</v>
      </c>
      <c r="H37" s="12">
        <v>35000</v>
      </c>
      <c r="I37" s="12"/>
      <c r="J37" s="13"/>
      <c r="K37" s="12"/>
      <c r="L37" s="12"/>
      <c r="M37" s="12"/>
      <c r="N37" s="14"/>
      <c r="O37" s="11"/>
    </row>
    <row r="38" spans="1:16" ht="30" customHeight="1" x14ac:dyDescent="0.25">
      <c r="A38" s="2">
        <v>15</v>
      </c>
      <c r="B38" s="113" t="s">
        <v>73</v>
      </c>
      <c r="C38" s="2" t="s">
        <v>77</v>
      </c>
      <c r="D38" s="2">
        <v>2</v>
      </c>
      <c r="E38" s="2">
        <v>68000</v>
      </c>
      <c r="F38" s="44">
        <v>36600</v>
      </c>
      <c r="G38" s="12">
        <v>33100</v>
      </c>
      <c r="H38" s="12">
        <v>35000</v>
      </c>
      <c r="I38" s="12"/>
      <c r="J38" s="13"/>
      <c r="K38" s="12"/>
      <c r="L38" s="12"/>
      <c r="M38" s="12"/>
      <c r="N38" s="14"/>
      <c r="O38" s="11"/>
    </row>
    <row r="39" spans="1:16" ht="30" customHeight="1" x14ac:dyDescent="0.25">
      <c r="A39" s="2">
        <v>16</v>
      </c>
      <c r="B39" s="113" t="s">
        <v>74</v>
      </c>
      <c r="C39" s="2" t="s">
        <v>77</v>
      </c>
      <c r="D39" s="2">
        <v>2</v>
      </c>
      <c r="E39" s="2">
        <v>68000</v>
      </c>
      <c r="F39" s="44">
        <v>36600</v>
      </c>
      <c r="G39" s="12">
        <v>33100</v>
      </c>
      <c r="H39" s="12">
        <v>35000</v>
      </c>
      <c r="I39" s="12"/>
      <c r="J39" s="13"/>
      <c r="K39" s="12"/>
      <c r="L39" s="12"/>
      <c r="M39" s="12"/>
      <c r="N39" s="14"/>
      <c r="O39" s="11"/>
    </row>
    <row r="40" spans="1:16" ht="30" customHeight="1" x14ac:dyDescent="0.25">
      <c r="A40" s="2">
        <v>17</v>
      </c>
      <c r="B40" s="113" t="s">
        <v>75</v>
      </c>
      <c r="C40" s="2" t="s">
        <v>77</v>
      </c>
      <c r="D40" s="2">
        <v>2</v>
      </c>
      <c r="E40" s="2">
        <v>38000</v>
      </c>
      <c r="F40" s="44">
        <v>26000</v>
      </c>
      <c r="G40" s="12"/>
      <c r="H40" s="12"/>
      <c r="I40" s="12"/>
      <c r="J40" s="13"/>
      <c r="K40" s="12"/>
      <c r="L40" s="12"/>
      <c r="M40" s="12"/>
      <c r="N40" s="14"/>
      <c r="O40" s="11"/>
    </row>
    <row r="41" spans="1:16" ht="30" customHeight="1" x14ac:dyDescent="0.25">
      <c r="A41" s="2">
        <v>18</v>
      </c>
      <c r="B41" s="113" t="s">
        <v>76</v>
      </c>
      <c r="C41" s="2" t="s">
        <v>78</v>
      </c>
      <c r="D41" s="2">
        <v>20</v>
      </c>
      <c r="E41" s="2">
        <v>88400</v>
      </c>
      <c r="F41" s="44"/>
      <c r="G41" s="12"/>
      <c r="H41" s="12"/>
      <c r="I41" s="12"/>
      <c r="J41" s="13"/>
      <c r="K41" s="12"/>
      <c r="L41" s="12"/>
      <c r="M41" s="12"/>
      <c r="N41" s="14"/>
      <c r="O41" s="11"/>
    </row>
    <row r="42" spans="1:16" ht="69.75" customHeight="1" x14ac:dyDescent="0.25">
      <c r="A42" s="95" t="s">
        <v>40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</row>
    <row r="43" spans="1:16" ht="33" customHeight="1" x14ac:dyDescent="0.25">
      <c r="A43" s="36" t="s">
        <v>16</v>
      </c>
      <c r="B43" s="80" t="s">
        <v>11</v>
      </c>
      <c r="C43" s="87"/>
      <c r="D43" s="87"/>
      <c r="E43" s="87"/>
      <c r="F43" s="87"/>
      <c r="G43" s="81"/>
      <c r="H43" s="80" t="s">
        <v>12</v>
      </c>
      <c r="I43" s="81"/>
      <c r="J43" s="80" t="s">
        <v>13</v>
      </c>
      <c r="K43" s="81"/>
      <c r="L43" s="80" t="s">
        <v>14</v>
      </c>
      <c r="M43" s="81"/>
      <c r="N43" s="80" t="s">
        <v>17</v>
      </c>
      <c r="O43" s="81"/>
    </row>
    <row r="44" spans="1:16" s="40" customFormat="1" ht="39" customHeight="1" x14ac:dyDescent="0.25">
      <c r="A44" s="38">
        <v>1</v>
      </c>
      <c r="B44" s="88" t="s">
        <v>66</v>
      </c>
      <c r="C44" s="89"/>
      <c r="D44" s="89"/>
      <c r="E44" s="89"/>
      <c r="F44" s="89"/>
      <c r="G44" s="90"/>
      <c r="H44" s="76" t="s">
        <v>31</v>
      </c>
      <c r="I44" s="77"/>
      <c r="J44" s="104">
        <v>10</v>
      </c>
      <c r="K44" s="105"/>
      <c r="L44" s="106">
        <v>112000</v>
      </c>
      <c r="M44" s="107"/>
      <c r="N44" s="55">
        <f>J44*L44</f>
        <v>1120000</v>
      </c>
      <c r="O44" s="55"/>
      <c r="P44" s="39"/>
    </row>
    <row r="45" spans="1:16" s="40" customFormat="1" ht="28.5" customHeight="1" x14ac:dyDescent="0.25">
      <c r="A45" s="38">
        <v>2</v>
      </c>
      <c r="B45" s="88" t="s">
        <v>67</v>
      </c>
      <c r="C45" s="89"/>
      <c r="D45" s="89"/>
      <c r="E45" s="89"/>
      <c r="F45" s="89"/>
      <c r="G45" s="90"/>
      <c r="H45" s="76" t="s">
        <v>31</v>
      </c>
      <c r="I45" s="77"/>
      <c r="J45" s="104">
        <v>1</v>
      </c>
      <c r="K45" s="105"/>
      <c r="L45" s="106">
        <v>61000</v>
      </c>
      <c r="M45" s="107"/>
      <c r="N45" s="55">
        <f t="shared" ref="N45:N49" si="0">J45*L45</f>
        <v>61000</v>
      </c>
      <c r="O45" s="55"/>
      <c r="P45" s="39"/>
    </row>
    <row r="46" spans="1:16" s="40" customFormat="1" ht="42.75" customHeight="1" x14ac:dyDescent="0.25">
      <c r="A46" s="38">
        <v>3</v>
      </c>
      <c r="B46" s="88" t="s">
        <v>68</v>
      </c>
      <c r="C46" s="89"/>
      <c r="D46" s="89"/>
      <c r="E46" s="89"/>
      <c r="F46" s="89"/>
      <c r="G46" s="90"/>
      <c r="H46" s="76" t="s">
        <v>31</v>
      </c>
      <c r="I46" s="77"/>
      <c r="J46" s="104">
        <v>10</v>
      </c>
      <c r="K46" s="105"/>
      <c r="L46" s="106">
        <v>112000</v>
      </c>
      <c r="M46" s="107"/>
      <c r="N46" s="55">
        <f t="shared" si="0"/>
        <v>1120000</v>
      </c>
      <c r="O46" s="55"/>
      <c r="P46" s="39"/>
    </row>
    <row r="47" spans="1:16" s="40" customFormat="1" ht="26.25" customHeight="1" x14ac:dyDescent="0.25">
      <c r="A47" s="43">
        <v>4</v>
      </c>
      <c r="B47" s="108" t="s">
        <v>69</v>
      </c>
      <c r="C47" s="108"/>
      <c r="D47" s="108"/>
      <c r="E47" s="108"/>
      <c r="F47" s="108"/>
      <c r="G47" s="108"/>
      <c r="H47" s="109" t="s">
        <v>31</v>
      </c>
      <c r="I47" s="109"/>
      <c r="J47" s="104">
        <v>5</v>
      </c>
      <c r="K47" s="105"/>
      <c r="L47" s="106">
        <v>112000</v>
      </c>
      <c r="M47" s="107"/>
      <c r="N47" s="55">
        <f t="shared" si="0"/>
        <v>560000</v>
      </c>
      <c r="O47" s="55"/>
      <c r="P47" s="39"/>
    </row>
    <row r="48" spans="1:16" s="40" customFormat="1" ht="21.75" customHeight="1" x14ac:dyDescent="0.25">
      <c r="A48" s="43">
        <v>5</v>
      </c>
      <c r="B48" s="88" t="s">
        <v>70</v>
      </c>
      <c r="C48" s="89"/>
      <c r="D48" s="89"/>
      <c r="E48" s="89"/>
      <c r="F48" s="89"/>
      <c r="G48" s="90"/>
      <c r="H48" s="76" t="s">
        <v>31</v>
      </c>
      <c r="I48" s="77"/>
      <c r="J48" s="104">
        <v>1</v>
      </c>
      <c r="K48" s="105"/>
      <c r="L48" s="106">
        <v>61000</v>
      </c>
      <c r="M48" s="107"/>
      <c r="N48" s="55">
        <f t="shared" si="0"/>
        <v>61000</v>
      </c>
      <c r="O48" s="55"/>
      <c r="P48" s="39"/>
    </row>
    <row r="49" spans="1:16" s="40" customFormat="1" ht="26.25" customHeight="1" x14ac:dyDescent="0.25">
      <c r="A49" s="43">
        <v>6</v>
      </c>
      <c r="B49" s="88" t="s">
        <v>75</v>
      </c>
      <c r="C49" s="89"/>
      <c r="D49" s="89"/>
      <c r="E49" s="89"/>
      <c r="F49" s="89"/>
      <c r="G49" s="90"/>
      <c r="H49" s="104" t="s">
        <v>77</v>
      </c>
      <c r="I49" s="105"/>
      <c r="J49" s="78">
        <v>2</v>
      </c>
      <c r="K49" s="79"/>
      <c r="L49" s="76">
        <v>26000</v>
      </c>
      <c r="M49" s="77"/>
      <c r="N49" s="55">
        <f t="shared" si="0"/>
        <v>52000</v>
      </c>
      <c r="O49" s="55"/>
      <c r="P49" s="39"/>
    </row>
    <row r="50" spans="1:16" ht="25.5" customHeight="1" x14ac:dyDescent="0.25">
      <c r="A50" s="96" t="s">
        <v>18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8"/>
      <c r="N50" s="100">
        <f>SUM(N44:N49)</f>
        <v>2974000</v>
      </c>
      <c r="O50" s="101"/>
    </row>
    <row r="51" spans="1:16" ht="79.5" customHeight="1" x14ac:dyDescent="0.25">
      <c r="A51" s="99" t="s">
        <v>80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</row>
    <row r="52" spans="1:16" ht="70.5" customHeight="1" x14ac:dyDescent="0.25">
      <c r="A52" s="95" t="s">
        <v>81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</row>
    <row r="53" spans="1:16" ht="18.75" customHeight="1" x14ac:dyDescent="0.25">
      <c r="A53" s="36" t="s">
        <v>16</v>
      </c>
      <c r="B53" s="80" t="s">
        <v>11</v>
      </c>
      <c r="C53" s="87"/>
      <c r="D53" s="87"/>
      <c r="E53" s="87"/>
      <c r="F53" s="87"/>
      <c r="G53" s="81"/>
      <c r="H53" s="80" t="s">
        <v>12</v>
      </c>
      <c r="I53" s="81"/>
      <c r="J53" s="80" t="s">
        <v>13</v>
      </c>
      <c r="K53" s="81"/>
      <c r="L53" s="80" t="s">
        <v>14</v>
      </c>
      <c r="M53" s="81"/>
      <c r="N53" s="80" t="s">
        <v>17</v>
      </c>
      <c r="O53" s="81"/>
    </row>
    <row r="54" spans="1:16" s="40" customFormat="1" ht="18.75" customHeight="1" x14ac:dyDescent="0.25">
      <c r="A54" s="38">
        <v>1</v>
      </c>
      <c r="B54" s="110" t="s">
        <v>71</v>
      </c>
      <c r="C54" s="111"/>
      <c r="D54" s="111"/>
      <c r="E54" s="111"/>
      <c r="F54" s="111"/>
      <c r="G54" s="112"/>
      <c r="H54" s="76" t="s">
        <v>77</v>
      </c>
      <c r="I54" s="77"/>
      <c r="J54" s="104">
        <v>2</v>
      </c>
      <c r="K54" s="105"/>
      <c r="L54" s="106">
        <v>33100</v>
      </c>
      <c r="M54" s="107"/>
      <c r="N54" s="55">
        <f>J54*L54</f>
        <v>66200</v>
      </c>
      <c r="O54" s="55"/>
      <c r="P54" s="39"/>
    </row>
    <row r="55" spans="1:16" s="40" customFormat="1" ht="18.75" customHeight="1" x14ac:dyDescent="0.25">
      <c r="A55" s="38">
        <v>2</v>
      </c>
      <c r="B55" s="110" t="s">
        <v>72</v>
      </c>
      <c r="C55" s="111"/>
      <c r="D55" s="111"/>
      <c r="E55" s="111"/>
      <c r="F55" s="111"/>
      <c r="G55" s="112"/>
      <c r="H55" s="76" t="s">
        <v>77</v>
      </c>
      <c r="I55" s="77"/>
      <c r="J55" s="104">
        <v>2</v>
      </c>
      <c r="K55" s="105"/>
      <c r="L55" s="106">
        <v>33100</v>
      </c>
      <c r="M55" s="107"/>
      <c r="N55" s="55">
        <f t="shared" ref="N55:N57" si="1">J55*L55</f>
        <v>66200</v>
      </c>
      <c r="O55" s="55"/>
      <c r="P55" s="39"/>
    </row>
    <row r="56" spans="1:16" s="40" customFormat="1" ht="18.75" customHeight="1" x14ac:dyDescent="0.25">
      <c r="A56" s="38">
        <v>3</v>
      </c>
      <c r="B56" s="110" t="s">
        <v>73</v>
      </c>
      <c r="C56" s="111"/>
      <c r="D56" s="111"/>
      <c r="E56" s="111"/>
      <c r="F56" s="111"/>
      <c r="G56" s="112"/>
      <c r="H56" s="76" t="s">
        <v>77</v>
      </c>
      <c r="I56" s="77"/>
      <c r="J56" s="104">
        <v>2</v>
      </c>
      <c r="K56" s="105"/>
      <c r="L56" s="106">
        <v>33100</v>
      </c>
      <c r="M56" s="107"/>
      <c r="N56" s="55">
        <f t="shared" si="1"/>
        <v>66200</v>
      </c>
      <c r="O56" s="55"/>
      <c r="P56" s="39"/>
    </row>
    <row r="57" spans="1:16" s="40" customFormat="1" ht="18.75" customHeight="1" x14ac:dyDescent="0.25">
      <c r="A57" s="43">
        <v>4</v>
      </c>
      <c r="B57" s="110" t="s">
        <v>74</v>
      </c>
      <c r="C57" s="111"/>
      <c r="D57" s="111"/>
      <c r="E57" s="111"/>
      <c r="F57" s="111"/>
      <c r="G57" s="112"/>
      <c r="H57" s="109" t="s">
        <v>77</v>
      </c>
      <c r="I57" s="109"/>
      <c r="J57" s="104">
        <v>2</v>
      </c>
      <c r="K57" s="105"/>
      <c r="L57" s="106">
        <v>33100</v>
      </c>
      <c r="M57" s="107"/>
      <c r="N57" s="55">
        <f t="shared" si="1"/>
        <v>66200</v>
      </c>
      <c r="O57" s="55"/>
      <c r="P57" s="39"/>
    </row>
    <row r="58" spans="1:16" ht="15.75" x14ac:dyDescent="0.25">
      <c r="A58" s="96" t="s">
        <v>18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8"/>
      <c r="N58" s="100">
        <f>SUM(N54:N57)</f>
        <v>264800</v>
      </c>
      <c r="O58" s="101"/>
    </row>
    <row r="59" spans="1:16" ht="68.25" customHeight="1" x14ac:dyDescent="0.25">
      <c r="A59" s="99" t="s">
        <v>82</v>
      </c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</row>
    <row r="60" spans="1:16" ht="15.75" x14ac:dyDescent="0.25">
      <c r="A60" s="63" t="s">
        <v>41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</row>
    <row r="61" spans="1:16" s="19" customFormat="1" ht="15.75" x14ac:dyDescent="0.25">
      <c r="A61" s="103" t="s">
        <v>42</v>
      </c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8"/>
    </row>
    <row r="62" spans="1:16" ht="15.75" x14ac:dyDescent="0.25">
      <c r="A62" s="23" t="s">
        <v>19</v>
      </c>
      <c r="B62" s="23"/>
      <c r="C62" s="23"/>
      <c r="D62" s="23"/>
      <c r="E62" s="23"/>
      <c r="F62" s="23"/>
      <c r="G62" s="37"/>
      <c r="H62" s="37"/>
      <c r="I62" s="37"/>
      <c r="J62" s="37"/>
      <c r="K62" s="37"/>
      <c r="L62" s="37"/>
      <c r="M62" s="37"/>
      <c r="N62" s="37"/>
      <c r="O62" s="37"/>
    </row>
    <row r="63" spans="1:16" ht="15.75" x14ac:dyDescent="0.25">
      <c r="A63" s="63" t="s">
        <v>33</v>
      </c>
      <c r="B63" s="63"/>
      <c r="C63" s="63"/>
      <c r="D63" s="63"/>
      <c r="E63" s="63"/>
      <c r="F63" s="63"/>
      <c r="G63" s="63"/>
      <c r="H63" s="63"/>
      <c r="I63" s="37"/>
      <c r="J63" s="37"/>
      <c r="K63" s="37"/>
      <c r="L63" s="37"/>
      <c r="M63" s="37"/>
      <c r="N63" s="37"/>
      <c r="O63" s="37"/>
    </row>
    <row r="64" spans="1:16" ht="15.75" x14ac:dyDescent="0.25">
      <c r="A64" s="23" t="s">
        <v>24</v>
      </c>
      <c r="B64" s="23"/>
      <c r="C64" s="23"/>
      <c r="D64" s="23"/>
      <c r="E64" s="23"/>
      <c r="F64" s="23"/>
      <c r="G64" s="37"/>
      <c r="H64" s="37"/>
      <c r="I64" s="37"/>
      <c r="J64" s="37"/>
      <c r="K64" s="37"/>
      <c r="L64" s="37"/>
      <c r="M64" s="37"/>
      <c r="N64" s="37"/>
      <c r="O64" s="37"/>
    </row>
    <row r="65" spans="1:15" customFormat="1" ht="15.75" x14ac:dyDescent="0.25">
      <c r="A65" s="86" t="s">
        <v>20</v>
      </c>
      <c r="B65" s="86"/>
      <c r="C65" s="41"/>
      <c r="D65" s="41"/>
      <c r="E65" s="5" t="s">
        <v>37</v>
      </c>
      <c r="F65" s="15"/>
      <c r="G65" s="42"/>
      <c r="H65" s="42"/>
      <c r="I65" s="42"/>
      <c r="J65" s="42"/>
      <c r="K65" s="16"/>
      <c r="L65" s="41"/>
      <c r="M65" s="41"/>
      <c r="N65" s="41"/>
      <c r="O65" s="41"/>
    </row>
    <row r="66" spans="1:15" customFormat="1" ht="15.75" x14ac:dyDescent="0.25">
      <c r="A66" s="41"/>
      <c r="B66" s="41"/>
      <c r="C66" s="41"/>
      <c r="D66" s="41"/>
      <c r="E66" s="42"/>
      <c r="F66" s="15"/>
      <c r="G66" s="42"/>
      <c r="H66" s="42"/>
      <c r="I66" s="42"/>
      <c r="J66" s="42"/>
      <c r="K66" s="16"/>
      <c r="L66" s="41"/>
      <c r="M66" s="41"/>
      <c r="N66" s="41"/>
      <c r="O66" s="41"/>
    </row>
    <row r="67" spans="1:15" customFormat="1" ht="15.75" x14ac:dyDescent="0.25">
      <c r="A67" s="86" t="s">
        <v>21</v>
      </c>
      <c r="B67" s="86"/>
      <c r="C67" s="41"/>
      <c r="D67" s="41"/>
      <c r="E67" s="3" t="s">
        <v>36</v>
      </c>
      <c r="F67" s="42"/>
      <c r="G67" s="15"/>
      <c r="H67" s="42"/>
      <c r="I67" s="42"/>
      <c r="J67" s="42"/>
      <c r="K67" s="16"/>
      <c r="L67" s="41"/>
      <c r="M67" s="41"/>
      <c r="N67" s="41"/>
      <c r="O67" s="41"/>
    </row>
    <row r="68" spans="1:15" customFormat="1" ht="15.75" x14ac:dyDescent="0.25">
      <c r="A68" s="41"/>
      <c r="B68" s="41"/>
      <c r="C68" s="41"/>
      <c r="D68" s="41"/>
      <c r="E68" s="42"/>
      <c r="F68" s="15"/>
      <c r="G68" s="42"/>
      <c r="H68" s="42"/>
      <c r="I68" s="42"/>
      <c r="J68" s="42"/>
      <c r="K68" s="16"/>
      <c r="L68" s="41"/>
      <c r="M68" s="41"/>
      <c r="N68" s="41"/>
      <c r="O68" s="41"/>
    </row>
    <row r="69" spans="1:15" customFormat="1" ht="15.75" x14ac:dyDescent="0.25">
      <c r="A69" s="86" t="s">
        <v>22</v>
      </c>
      <c r="B69" s="86"/>
      <c r="C69" s="41"/>
      <c r="D69" s="16" t="s">
        <v>28</v>
      </c>
      <c r="E69" s="102" t="s">
        <v>35</v>
      </c>
      <c r="F69" s="102"/>
      <c r="G69" s="102"/>
      <c r="H69" s="102"/>
      <c r="I69" s="102"/>
      <c r="J69" s="102"/>
      <c r="K69" s="16"/>
      <c r="L69" s="41"/>
      <c r="M69" s="41"/>
      <c r="N69" s="41"/>
      <c r="O69" s="41"/>
    </row>
    <row r="70" spans="1:15" customFormat="1" ht="15.75" x14ac:dyDescent="0.25">
      <c r="A70" s="41"/>
      <c r="B70" s="41"/>
      <c r="C70" s="41"/>
      <c r="D70" s="41"/>
      <c r="E70" s="42"/>
      <c r="F70" s="42"/>
      <c r="G70" s="15"/>
      <c r="H70" s="42"/>
      <c r="I70" s="42"/>
      <c r="J70" s="42"/>
      <c r="K70" s="16"/>
      <c r="L70" s="41"/>
      <c r="M70" s="41"/>
      <c r="N70" s="41"/>
      <c r="O70" s="41"/>
    </row>
    <row r="71" spans="1:15" customFormat="1" ht="15.75" x14ac:dyDescent="0.25">
      <c r="A71" s="41"/>
      <c r="B71" s="23"/>
      <c r="C71" s="41"/>
      <c r="D71" s="41"/>
      <c r="E71" s="3" t="s">
        <v>38</v>
      </c>
      <c r="F71" s="15"/>
      <c r="G71" s="42"/>
      <c r="H71" s="42"/>
      <c r="I71" s="3"/>
      <c r="J71" s="4"/>
      <c r="K71" s="17"/>
      <c r="L71" s="41"/>
      <c r="M71" s="41"/>
      <c r="N71" s="41"/>
      <c r="O71" s="41"/>
    </row>
    <row r="72" spans="1:15" customFormat="1" ht="15.75" x14ac:dyDescent="0.25">
      <c r="A72" s="17"/>
      <c r="B72" s="41"/>
      <c r="C72" s="23"/>
      <c r="D72" s="41"/>
      <c r="E72" s="3"/>
      <c r="F72" s="3"/>
      <c r="G72" s="3"/>
      <c r="H72" s="3"/>
      <c r="I72" s="3"/>
      <c r="J72" s="42"/>
      <c r="K72" s="16"/>
      <c r="L72" s="41"/>
      <c r="M72" s="41"/>
      <c r="N72" s="41"/>
      <c r="O72" s="41"/>
    </row>
    <row r="73" spans="1:15" customFormat="1" ht="15.75" x14ac:dyDescent="0.25">
      <c r="A73" s="17"/>
      <c r="B73" s="17"/>
      <c r="C73" s="41"/>
      <c r="D73" s="41"/>
      <c r="E73" s="3" t="s">
        <v>39</v>
      </c>
      <c r="F73" s="42"/>
      <c r="G73" s="15"/>
      <c r="H73" s="42"/>
      <c r="I73" s="42"/>
      <c r="J73" s="42"/>
      <c r="K73" s="16"/>
      <c r="L73" s="41"/>
      <c r="M73" s="41"/>
      <c r="N73" s="41"/>
      <c r="O73" s="41"/>
    </row>
    <row r="74" spans="1:15" customFormat="1" ht="15.75" x14ac:dyDescent="0.25">
      <c r="A74" s="17"/>
      <c r="B74" s="17"/>
      <c r="C74" s="17"/>
      <c r="D74" s="17"/>
      <c r="E74" s="4"/>
      <c r="F74" s="4"/>
      <c r="G74" s="4"/>
      <c r="H74" s="4"/>
      <c r="I74" s="4"/>
      <c r="J74" s="4"/>
      <c r="K74" s="17"/>
      <c r="L74" s="17"/>
      <c r="M74" s="17"/>
      <c r="N74" s="17"/>
      <c r="O74" s="17"/>
    </row>
    <row r="75" spans="1:15" customFormat="1" ht="15.75" x14ac:dyDescent="0.25">
      <c r="A75" s="86" t="s">
        <v>23</v>
      </c>
      <c r="B75" s="86"/>
      <c r="C75" s="17"/>
      <c r="D75" s="17"/>
      <c r="E75" s="3" t="s">
        <v>34</v>
      </c>
      <c r="F75" s="4"/>
      <c r="G75" s="4"/>
      <c r="H75" s="4"/>
      <c r="I75" s="4"/>
      <c r="J75" s="4"/>
      <c r="K75" s="17"/>
      <c r="L75" s="17"/>
      <c r="M75" s="17"/>
      <c r="N75" s="17"/>
      <c r="O75" s="17"/>
    </row>
    <row r="76" spans="1:15" customFormat="1" ht="15.75" x14ac:dyDescent="0.25">
      <c r="A76" s="7"/>
      <c r="B76" s="7"/>
      <c r="C76" s="7"/>
      <c r="D76" s="7"/>
      <c r="E76" s="17"/>
      <c r="F76" s="17"/>
      <c r="G76" s="17"/>
      <c r="H76" s="17"/>
      <c r="I76" s="17"/>
      <c r="J76" s="17"/>
      <c r="K76" s="17"/>
      <c r="L76" s="7"/>
      <c r="M76" s="7"/>
      <c r="N76" s="7"/>
      <c r="O76" s="7"/>
    </row>
  </sheetData>
  <mergeCells count="105">
    <mergeCell ref="A63:H63"/>
    <mergeCell ref="A67:B67"/>
    <mergeCell ref="A69:B69"/>
    <mergeCell ref="E69:J69"/>
    <mergeCell ref="A75:B75"/>
    <mergeCell ref="A58:M58"/>
    <mergeCell ref="N58:O58"/>
    <mergeCell ref="A59:O59"/>
    <mergeCell ref="A60:O60"/>
    <mergeCell ref="A61:O61"/>
    <mergeCell ref="N56:O56"/>
    <mergeCell ref="B57:G57"/>
    <mergeCell ref="H57:I57"/>
    <mergeCell ref="J57:K57"/>
    <mergeCell ref="L57:M57"/>
    <mergeCell ref="N57:O57"/>
    <mergeCell ref="N54:O54"/>
    <mergeCell ref="B55:G55"/>
    <mergeCell ref="H55:I55"/>
    <mergeCell ref="J55:K55"/>
    <mergeCell ref="L55:M55"/>
    <mergeCell ref="N55:O55"/>
    <mergeCell ref="N49:O49"/>
    <mergeCell ref="A50:M50"/>
    <mergeCell ref="N50:O50"/>
    <mergeCell ref="A52:O52"/>
    <mergeCell ref="B53:G53"/>
    <mergeCell ref="H53:I53"/>
    <mergeCell ref="J53:K53"/>
    <mergeCell ref="L53:M53"/>
    <mergeCell ref="N53:O53"/>
    <mergeCell ref="N47:O47"/>
    <mergeCell ref="N43:O43"/>
    <mergeCell ref="A65:B65"/>
    <mergeCell ref="A51:O51"/>
    <mergeCell ref="B48:G48"/>
    <mergeCell ref="H48:I48"/>
    <mergeCell ref="J48:K48"/>
    <mergeCell ref="L48:M48"/>
    <mergeCell ref="B49:G49"/>
    <mergeCell ref="H49:I49"/>
    <mergeCell ref="J49:K49"/>
    <mergeCell ref="L49:M49"/>
    <mergeCell ref="C21:C23"/>
    <mergeCell ref="D21:D23"/>
    <mergeCell ref="N45:O45"/>
    <mergeCell ref="A42:O42"/>
    <mergeCell ref="J47:K47"/>
    <mergeCell ref="H45:I45"/>
    <mergeCell ref="H46:I46"/>
    <mergeCell ref="L43:M43"/>
    <mergeCell ref="N46:O46"/>
    <mergeCell ref="N48:O48"/>
    <mergeCell ref="L45:M45"/>
    <mergeCell ref="L46:M46"/>
    <mergeCell ref="L47:M47"/>
    <mergeCell ref="L44:M44"/>
    <mergeCell ref="B43:G43"/>
    <mergeCell ref="B44:G44"/>
    <mergeCell ref="B45:G45"/>
    <mergeCell ref="B46:G46"/>
    <mergeCell ref="B47:G47"/>
    <mergeCell ref="B54:G54"/>
    <mergeCell ref="H54:I54"/>
    <mergeCell ref="J54:K54"/>
    <mergeCell ref="L54:M54"/>
    <mergeCell ref="B56:G56"/>
    <mergeCell ref="H56:I56"/>
    <mergeCell ref="J56:K56"/>
    <mergeCell ref="L56:M56"/>
    <mergeCell ref="H47:I47"/>
    <mergeCell ref="J45:K45"/>
    <mergeCell ref="J46:K46"/>
    <mergeCell ref="J43:K43"/>
    <mergeCell ref="J44:K44"/>
    <mergeCell ref="H43:I43"/>
    <mergeCell ref="H44:I44"/>
    <mergeCell ref="A1:P1"/>
    <mergeCell ref="A2:P2"/>
    <mergeCell ref="A10:P10"/>
    <mergeCell ref="J14:L14"/>
    <mergeCell ref="B14:I14"/>
    <mergeCell ref="M14:O14"/>
    <mergeCell ref="A3:O3"/>
    <mergeCell ref="A5:P5"/>
    <mergeCell ref="B13:I13"/>
    <mergeCell ref="J13:L13"/>
    <mergeCell ref="M13:O13"/>
    <mergeCell ref="A11:P11"/>
    <mergeCell ref="J15:L15"/>
    <mergeCell ref="J16:L16"/>
    <mergeCell ref="M15:O15"/>
    <mergeCell ref="M16:O16"/>
    <mergeCell ref="N44:O44"/>
    <mergeCell ref="A19:O19"/>
    <mergeCell ref="L18:O18"/>
    <mergeCell ref="B18:K18"/>
    <mergeCell ref="B15:I15"/>
    <mergeCell ref="B16:I16"/>
    <mergeCell ref="E21:E23"/>
    <mergeCell ref="F21:M21"/>
    <mergeCell ref="B20:K20"/>
    <mergeCell ref="L20:O20"/>
    <mergeCell ref="A21:A23"/>
    <mergeCell ref="B21:B23"/>
  </mergeCells>
  <pageMargins left="0.31496062992125984" right="0.11811023622047245" top="0.74803149606299213" bottom="0.74803149606299213" header="0.31496062992125984" footer="0.31496062992125984"/>
  <pageSetup paperSize="9" scale="48" fitToHeight="0" orientation="portrait" r:id="rId1"/>
  <rowBreaks count="1" manualBreakCount="1">
    <brk id="5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2023-10-03T03:53:17Z</dcterms:modified>
</cp:coreProperties>
</file>